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C:\Users\Meine\Documents\Castingsport\Ergebnisse 2020\"/>
    </mc:Choice>
  </mc:AlternateContent>
  <xr:revisionPtr revIDLastSave="0" documentId="13_ncr:1_{27438D2D-B830-4D67-BE3E-DB2D4FCE9A01}" xr6:coauthVersionLast="45" xr6:coauthVersionMax="45" xr10:uidLastSave="{00000000-0000-0000-0000-000000000000}"/>
  <bookViews>
    <workbookView xWindow="3825" yWindow="2535" windowWidth="16800" windowHeight="11145" xr2:uid="{00000000-000D-0000-FFFF-FFFF00000000}"/>
  </bookViews>
  <sheets>
    <sheet name="LM S LD" sheetId="5" r:id="rId1"/>
    <sheet name="Tabelle1" sheetId="6" r:id="rId2"/>
    <sheet name="Tabelle2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1" i="5" l="1"/>
  <c r="Y21" i="5" l="1"/>
  <c r="Y30" i="5" l="1"/>
  <c r="Y29" i="5"/>
  <c r="AN30" i="5"/>
  <c r="AL29" i="5"/>
  <c r="AN29" i="5" s="1"/>
  <c r="AL30" i="5"/>
  <c r="AE29" i="5"/>
  <c r="AE30" i="5"/>
  <c r="AB29" i="5"/>
  <c r="AB30" i="5"/>
  <c r="X29" i="5"/>
  <c r="X30" i="5"/>
  <c r="W29" i="5"/>
  <c r="W30" i="5"/>
  <c r="V29" i="5"/>
  <c r="V30" i="5"/>
  <c r="P29" i="5"/>
  <c r="R29" i="5" s="1"/>
  <c r="P30" i="5"/>
  <c r="R30" i="5" s="1"/>
  <c r="P31" i="5"/>
  <c r="R31" i="5" s="1"/>
  <c r="P33" i="5"/>
  <c r="R33" i="5" s="1"/>
  <c r="P8" i="5" l="1"/>
  <c r="R8" i="5" s="1"/>
  <c r="I8" i="5"/>
  <c r="I29" i="5"/>
  <c r="T29" i="5" s="1"/>
  <c r="AG29" i="5" s="1"/>
  <c r="AO29" i="5" s="1"/>
  <c r="I30" i="5"/>
  <c r="T30" i="5" s="1"/>
  <c r="AG30" i="5" s="1"/>
  <c r="AO30" i="5" s="1"/>
  <c r="T8" i="5" l="1"/>
  <c r="AL12" i="5" l="1"/>
  <c r="I20" i="5" l="1"/>
  <c r="P20" i="5"/>
  <c r="R20" i="5" s="1"/>
  <c r="AE13" i="5"/>
  <c r="AB13" i="5"/>
  <c r="T20" i="5" l="1"/>
  <c r="X13" i="5"/>
  <c r="W13" i="5"/>
  <c r="P26" i="5" l="1"/>
  <c r="V13" i="5"/>
  <c r="P13" i="5"/>
  <c r="R13" i="5" s="1"/>
  <c r="I13" i="5"/>
  <c r="I22" i="5"/>
  <c r="P22" i="5"/>
  <c r="R22" i="5" s="1"/>
  <c r="P14" i="5"/>
  <c r="R14" i="5" s="1"/>
  <c r="P6" i="5"/>
  <c r="P5" i="5"/>
  <c r="P7" i="5"/>
  <c r="R26" i="5" l="1"/>
  <c r="T13" i="5"/>
  <c r="AG13" i="5" s="1"/>
  <c r="T22" i="5"/>
  <c r="P18" i="5"/>
  <c r="R18" i="5" s="1"/>
  <c r="I18" i="5"/>
  <c r="AN12" i="5"/>
  <c r="AE21" i="5"/>
  <c r="AB21" i="5"/>
  <c r="X21" i="5"/>
  <c r="W21" i="5"/>
  <c r="V21" i="5"/>
  <c r="P21" i="5"/>
  <c r="R21" i="5" s="1"/>
  <c r="I21" i="5"/>
  <c r="R6" i="5"/>
  <c r="I6" i="5"/>
  <c r="I5" i="5"/>
  <c r="T18" i="5" l="1"/>
  <c r="T6" i="5"/>
  <c r="T21" i="5"/>
  <c r="AG21" i="5" s="1"/>
  <c r="I7" i="5"/>
  <c r="I11" i="5"/>
  <c r="I17" i="5"/>
  <c r="I12" i="5"/>
  <c r="I19" i="5"/>
  <c r="I14" i="5"/>
  <c r="T14" i="5" s="1"/>
  <c r="AE12" i="5"/>
  <c r="AE7" i="5"/>
  <c r="AB12" i="5"/>
  <c r="R5" i="5"/>
  <c r="P11" i="5"/>
  <c r="P17" i="5"/>
  <c r="R17" i="5" s="1"/>
  <c r="P12" i="5"/>
  <c r="R12" i="5" s="1"/>
  <c r="P19" i="5"/>
  <c r="AB7" i="5"/>
  <c r="Y12" i="5"/>
  <c r="X12" i="5"/>
  <c r="W12" i="5"/>
  <c r="V12" i="5"/>
  <c r="Y7" i="5"/>
  <c r="X7" i="5"/>
  <c r="W7" i="5"/>
  <c r="V7" i="5"/>
  <c r="V1" i="5"/>
  <c r="T17" i="5" l="1"/>
  <c r="T12" i="5"/>
  <c r="AG12" i="5" s="1"/>
  <c r="AO12" i="5" s="1"/>
  <c r="T19" i="5"/>
  <c r="T11" i="5"/>
  <c r="T7" i="5"/>
  <c r="AG7" i="5" s="1"/>
  <c r="T5" i="5"/>
  <c r="R19" i="5"/>
  <c r="R11" i="5"/>
  <c r="R7" i="5"/>
</calcChain>
</file>

<file path=xl/sharedStrings.xml><?xml version="1.0" encoding="utf-8"?>
<sst xmlns="http://schemas.openxmlformats.org/spreadsheetml/2006/main" count="133" uniqueCount="82">
  <si>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</si>
  <si>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</si>
  <si>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</si>
  <si>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</si>
  <si>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</si>
  <si>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</si>
  <si>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</si>
  <si>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</si>
  <si>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Gewicht Weit 18g</t>
  </si>
  <si>
    <t>Siebenkampf</t>
  </si>
  <si>
    <t>Multi Weit</t>
  </si>
  <si>
    <t>Multi</t>
  </si>
  <si>
    <t>1. Wurf</t>
  </si>
  <si>
    <t>2. Wurf</t>
  </si>
  <si>
    <t>gesamt</t>
  </si>
  <si>
    <t>Präzision</t>
  </si>
  <si>
    <t>Ziel</t>
  </si>
  <si>
    <t>m</t>
  </si>
  <si>
    <t>Punkte</t>
  </si>
  <si>
    <t>Zweikampf</t>
  </si>
  <si>
    <t xml:space="preserve"> </t>
  </si>
  <si>
    <t>Allround</t>
  </si>
  <si>
    <t xml:space="preserve">Multi </t>
  </si>
  <si>
    <t>Pl.</t>
  </si>
  <si>
    <t xml:space="preserve"> Gewicht Weit 7,5 g</t>
  </si>
  <si>
    <t>Gewicht Ziel</t>
  </si>
  <si>
    <t>Fliege Weit Zweihand</t>
  </si>
  <si>
    <t>SC Borussia 1920 Friedr.</t>
  </si>
  <si>
    <t>LM</t>
  </si>
  <si>
    <t>AF Hohenschönhausen</t>
  </si>
  <si>
    <t>Wagner</t>
  </si>
  <si>
    <t>Frank</t>
  </si>
  <si>
    <t>S</t>
  </si>
  <si>
    <t>OG Hessenwinkel</t>
  </si>
  <si>
    <t>Manfred</t>
  </si>
  <si>
    <t>Reiß</t>
  </si>
  <si>
    <t>LD</t>
  </si>
  <si>
    <t>Musial</t>
  </si>
  <si>
    <t>Volker</t>
  </si>
  <si>
    <t>Hüter</t>
  </si>
  <si>
    <t>Torsten</t>
  </si>
  <si>
    <t>Zimmermann</t>
  </si>
  <si>
    <t>Britta</t>
  </si>
  <si>
    <t>Oelke</t>
  </si>
  <si>
    <t>Heinz</t>
  </si>
  <si>
    <t>Behlert</t>
  </si>
  <si>
    <t>Detlef</t>
  </si>
  <si>
    <t>AF Wendenschloss</t>
  </si>
  <si>
    <t>Demin</t>
  </si>
  <si>
    <t>Eugen</t>
  </si>
  <si>
    <t>Heine</t>
  </si>
  <si>
    <t>Jens</t>
  </si>
  <si>
    <t>Winter</t>
  </si>
  <si>
    <t>Harald</t>
  </si>
  <si>
    <t>Neumann</t>
  </si>
  <si>
    <t>Peter</t>
  </si>
  <si>
    <t>Geisler</t>
  </si>
  <si>
    <t>Jürgen</t>
  </si>
  <si>
    <t>Frahm</t>
  </si>
  <si>
    <t>Julien</t>
  </si>
  <si>
    <t>DJM</t>
  </si>
  <si>
    <t>DAV LV Berlin</t>
  </si>
  <si>
    <t>Ergebnisliste Berliner Castingsport Meisterschaften vom 20. - 21. 06. 2020, Sportforum Berlin</t>
  </si>
  <si>
    <t>VDSF Berlin-Brand.</t>
  </si>
  <si>
    <t>Nowak</t>
  </si>
  <si>
    <t>Lutz</t>
  </si>
  <si>
    <t>Gelbke</t>
  </si>
  <si>
    <t>S4</t>
  </si>
  <si>
    <t>S1</t>
  </si>
  <si>
    <t>Weigel</t>
  </si>
  <si>
    <t>Thomas</t>
  </si>
  <si>
    <t>S3</t>
  </si>
  <si>
    <t>G</t>
  </si>
  <si>
    <t>Bernd</t>
  </si>
  <si>
    <t>Sven</t>
  </si>
  <si>
    <t>FK</t>
  </si>
  <si>
    <t>Graf</t>
  </si>
  <si>
    <t>Herbert</t>
  </si>
  <si>
    <t>AV Edelfisch</t>
  </si>
  <si>
    <t>Ausschreibung wurde durch DAFV genehmigt.</t>
  </si>
  <si>
    <t>DAFV Castingsportreferent</t>
  </si>
  <si>
    <t xml:space="preserve">Nr.: 06 /2020 gez.: Wolfgang Feige-Lorenz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</si>
</sst>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[$€]#,##0.00_);[Red]\([$€]#,##0.00\)"/>
    <numFmt numFmtId="166" formatCode="_-* #,##0.00\ [$€-1]_-;\-* #,##0.00\ [$€-1]_-;_-* &quot;-&quot;??\ [$€-1]_-"/>
  </numFmts>
  <fonts count="31" x14ac:knownFonts="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indexed="10"/>
      <name val="Arial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sz val="10"/>
      <color indexed="30"/>
      <name val="Arial"/>
      <family val="2"/>
    </font>
    <font>
      <sz val="9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 Narrow"/>
      <family val="2"/>
    </font>
    <font>
      <sz val="8"/>
      <name val="MS Sans Serif"/>
      <family val="2"/>
    </font>
    <font>
      <b/>
      <sz val="9"/>
      <color rgb="FFFF0000"/>
      <name val="Arial"/>
      <family val="2"/>
    </font>
    <font>
      <sz val="9"/>
      <color rgb="FF92D050"/>
      <name val="Arial"/>
      <family val="2"/>
    </font>
    <font>
      <sz val="9"/>
      <color rgb="FFFF0000"/>
      <name val="Arial"/>
      <family val="2"/>
    </font>
    <font>
      <sz val="9"/>
      <color rgb="FFFFC000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3" fillId="0" borderId="0"/>
    <xf numFmtId="0" fontId="3" fillId="0" borderId="0"/>
  </cellStyleXfs>
  <cellXfs count="111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6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6" fillId="0" borderId="1" xfId="0" applyNumberFormat="1" applyFont="1" applyFill="1" applyBorder="1" applyAlignment="1" applyProtection="1">
      <alignment shrinkToFit="1"/>
    </xf>
    <xf numFmtId="164" fontId="6" fillId="0" borderId="1" xfId="0" applyNumberFormat="1" applyFont="1" applyFill="1" applyBorder="1" applyAlignment="1" applyProtection="1">
      <alignment shrinkToFi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shrinkToFit="1"/>
    </xf>
    <xf numFmtId="3" fontId="6" fillId="0" borderId="1" xfId="0" applyNumberFormat="1" applyFont="1" applyFill="1" applyBorder="1" applyAlignment="1" applyProtection="1">
      <alignment horizontal="center" shrinkToFit="1"/>
    </xf>
    <xf numFmtId="164" fontId="6" fillId="0" borderId="1" xfId="0" applyNumberFormat="1" applyFont="1" applyFill="1" applyBorder="1" applyAlignment="1" applyProtection="1">
      <alignment horizontal="center" shrinkToFit="1"/>
    </xf>
    <xf numFmtId="0" fontId="6" fillId="0" borderId="0" xfId="0" applyNumberFormat="1" applyFont="1" applyFill="1" applyBorder="1" applyAlignment="1" applyProtection="1">
      <alignment shrinkToFit="1"/>
    </xf>
    <xf numFmtId="4" fontId="6" fillId="0" borderId="1" xfId="0" applyNumberFormat="1" applyFont="1" applyFill="1" applyBorder="1" applyAlignment="1" applyProtection="1">
      <alignment horizontal="center" shrinkToFit="1"/>
    </xf>
    <xf numFmtId="2" fontId="6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4" fontId="3" fillId="0" borderId="0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shrinkToFit="1"/>
    </xf>
    <xf numFmtId="4" fontId="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4" fontId="6" fillId="0" borderId="1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3" fontId="6" fillId="0" borderId="1" xfId="0" applyNumberFormat="1" applyFont="1" applyFill="1" applyBorder="1" applyAlignment="1" applyProtection="1"/>
    <xf numFmtId="16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shrinkToFit="1"/>
    </xf>
    <xf numFmtId="0" fontId="14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left" shrinkToFit="1"/>
    </xf>
    <xf numFmtId="3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shrinkToFit="1"/>
    </xf>
    <xf numFmtId="0" fontId="1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shrinkToFit="1"/>
    </xf>
    <xf numFmtId="4" fontId="6" fillId="2" borderId="1" xfId="0" applyNumberFormat="1" applyFont="1" applyFill="1" applyBorder="1" applyAlignment="1" applyProtection="1">
      <alignment horizontal="right"/>
    </xf>
    <xf numFmtId="0" fontId="17" fillId="2" borderId="1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/>
    <xf numFmtId="0" fontId="22" fillId="2" borderId="1" xfId="0" applyNumberFormat="1" applyFont="1" applyFill="1" applyBorder="1" applyAlignment="1" applyProtection="1">
      <alignment horizontal="center"/>
    </xf>
    <xf numFmtId="0" fontId="6" fillId="2" borderId="5" xfId="0" applyNumberFormat="1" applyFont="1" applyFill="1" applyBorder="1" applyAlignment="1" applyProtection="1">
      <alignment shrinkToFit="1"/>
    </xf>
    <xf numFmtId="164" fontId="13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 shrinkToFit="1"/>
    </xf>
    <xf numFmtId="0" fontId="27" fillId="0" borderId="4" xfId="0" applyFont="1" applyFill="1" applyBorder="1" applyAlignment="1">
      <alignment horizontal="left" shrinkToFit="1"/>
    </xf>
    <xf numFmtId="3" fontId="28" fillId="0" borderId="1" xfId="0" applyNumberFormat="1" applyFont="1" applyFill="1" applyBorder="1" applyAlignment="1" applyProtection="1">
      <alignment horizontal="center" shrinkToFit="1"/>
    </xf>
    <xf numFmtId="3" fontId="16" fillId="0" borderId="1" xfId="0" applyNumberFormat="1" applyFont="1" applyFill="1" applyBorder="1" applyAlignment="1" applyProtection="1">
      <alignment horizontal="center" shrinkToFit="1"/>
    </xf>
    <xf numFmtId="0" fontId="28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center" shrinkToFit="1"/>
    </xf>
    <xf numFmtId="3" fontId="14" fillId="0" borderId="0" xfId="0" applyNumberFormat="1" applyFont="1" applyFill="1" applyBorder="1" applyAlignment="1" applyProtection="1">
      <alignment horizontal="center"/>
    </xf>
    <xf numFmtId="0" fontId="29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6" fillId="2" borderId="1" xfId="0" applyFont="1" applyFill="1" applyBorder="1" applyAlignment="1">
      <alignment horizontal="left"/>
    </xf>
    <xf numFmtId="0" fontId="30" fillId="0" borderId="1" xfId="0" applyNumberFormat="1" applyFont="1" applyFill="1" applyBorder="1" applyAlignment="1" applyProtection="1">
      <alignment horizontal="center"/>
    </xf>
    <xf numFmtId="164" fontId="6" fillId="0" borderId="4" xfId="0" applyNumberFormat="1" applyFont="1" applyFill="1" applyBorder="1" applyAlignment="1" applyProtection="1">
      <alignment horizontal="center" shrinkToFit="1"/>
    </xf>
    <xf numFmtId="164" fontId="6" fillId="0" borderId="5" xfId="0" applyNumberFormat="1" applyFont="1" applyFill="1" applyBorder="1" applyAlignment="1" applyProtection="1">
      <alignment horizontal="center" shrinkToFit="1"/>
    </xf>
    <xf numFmtId="4" fontId="6" fillId="0" borderId="4" xfId="0" applyNumberFormat="1" applyFont="1" applyFill="1" applyBorder="1" applyAlignment="1" applyProtection="1">
      <alignment horizontal="center" shrinkToFit="1"/>
    </xf>
    <xf numFmtId="4" fontId="6" fillId="0" borderId="6" xfId="0" applyNumberFormat="1" applyFont="1" applyFill="1" applyBorder="1" applyAlignment="1" applyProtection="1">
      <alignment horizontal="center" shrinkToFit="1"/>
    </xf>
    <xf numFmtId="4" fontId="6" fillId="0" borderId="5" xfId="0" applyNumberFormat="1" applyFont="1" applyFill="1" applyBorder="1" applyAlignment="1" applyProtection="1">
      <alignment horizontal="center" shrinkToFit="1"/>
    </xf>
    <xf numFmtId="3" fontId="6" fillId="0" borderId="4" xfId="0" applyNumberFormat="1" applyFont="1" applyFill="1" applyBorder="1" applyAlignment="1" applyProtection="1">
      <alignment horizontal="center" shrinkToFit="1"/>
    </xf>
    <xf numFmtId="3" fontId="6" fillId="0" borderId="5" xfId="0" applyNumberFormat="1" applyFont="1" applyFill="1" applyBorder="1" applyAlignment="1" applyProtection="1">
      <alignment horizontal="center" shrinkToFit="1"/>
    </xf>
    <xf numFmtId="4" fontId="12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 shrinkToFit="1"/>
    </xf>
    <xf numFmtId="0" fontId="6" fillId="0" borderId="4" xfId="0" applyNumberFormat="1" applyFont="1" applyFill="1" applyBorder="1" applyAlignment="1" applyProtection="1">
      <alignment horizontal="center" shrinkToFit="1"/>
    </xf>
    <xf numFmtId="0" fontId="6" fillId="0" borderId="5" xfId="0" applyNumberFormat="1" applyFont="1" applyFill="1" applyBorder="1" applyAlignment="1" applyProtection="1">
      <alignment horizontal="center" shrinkToFit="1"/>
    </xf>
  </cellXfs>
  <cellStyles count="7">
    <cellStyle name="Euro" xfId="1" xr:uid="{00000000-0005-0000-0000-000000000000}"/>
    <cellStyle name="Euro 2" xfId="2" xr:uid="{00000000-0005-0000-0000-000001000000}"/>
    <cellStyle name="Euro 3" xfId="3" xr:uid="{00000000-0005-0000-0000-000002000000}"/>
    <cellStyle name="Standard" xfId="0" builtinId="0"/>
    <cellStyle name="Standard 2" xfId="4" xr:uid="{00000000-0005-0000-0000-000004000000}"/>
    <cellStyle name="Standard 3" xfId="5" xr:uid="{00000000-0005-0000-0000-000005000000}"/>
    <cellStyle name="Standard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Rot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A38"/>
  <sheetViews>
    <sheetView tabSelected="1" topLeftCell="Z25" zoomScale="105" zoomScaleNormal="105" workbookViewId="0">
      <selection activeCell="AB38" sqref="AB38:AB39"/>
    </sheetView>
  </sheetViews>
  <sheetFormatPr baseColWidth="10" defaultColWidth="10" defaultRowHeight="15.75" x14ac:dyDescent="0.25"/>
  <cols>
    <col min="1" max="1" width="10.5703125" style="45" customWidth="1"/>
    <col min="2" max="2" width="10.140625" style="45" customWidth="1"/>
    <col min="3" max="3" width="16.28515625" style="45" customWidth="1"/>
    <col min="4" max="4" width="4.5703125" style="22" customWidth="1"/>
    <col min="5" max="5" width="5.7109375" style="1" customWidth="1"/>
    <col min="6" max="6" width="3.5703125" style="56" customWidth="1"/>
    <col min="7" max="7" width="7.42578125" style="3" customWidth="1"/>
    <col min="8" max="8" width="8.42578125" style="2" customWidth="1"/>
    <col min="9" max="9" width="7.85546875" style="3" customWidth="1"/>
    <col min="10" max="10" width="2.7109375" style="6" customWidth="1"/>
    <col min="11" max="11" width="5.42578125" style="1" customWidth="1"/>
    <col min="12" max="12" width="3.42578125" style="1" customWidth="1"/>
    <col min="13" max="13" width="6.7109375" style="1" customWidth="1"/>
    <col min="14" max="14" width="3.7109375" style="1" customWidth="1"/>
    <col min="15" max="15" width="6.7109375" style="3" customWidth="1"/>
    <col min="16" max="16" width="9.42578125" style="4" customWidth="1"/>
    <col min="17" max="17" width="2.7109375" style="6" customWidth="1"/>
    <col min="18" max="18" width="8.7109375" style="4" customWidth="1"/>
    <col min="19" max="19" width="2.85546875" style="6" customWidth="1"/>
    <col min="20" max="20" width="8.5703125" style="5" customWidth="1"/>
    <col min="21" max="21" width="3.28515625" style="37" customWidth="1"/>
    <col min="22" max="22" width="10.28515625" style="18" customWidth="1"/>
    <col min="23" max="23" width="8" style="18" customWidth="1"/>
    <col min="24" max="24" width="15.140625" style="31" customWidth="1"/>
    <col min="25" max="25" width="4.5703125" style="22" customWidth="1"/>
    <col min="26" max="26" width="7" style="3" customWidth="1"/>
    <col min="27" max="27" width="6.7109375" style="3" customWidth="1"/>
    <col min="28" max="28" width="7.140625" style="34" customWidth="1"/>
    <col min="29" max="29" width="3.28515625" style="51" customWidth="1"/>
    <col min="30" max="30" width="7.140625" style="3" customWidth="1"/>
    <col min="31" max="31" width="7.85546875" style="5" customWidth="1"/>
    <col min="32" max="32" width="3.7109375" style="51" customWidth="1"/>
    <col min="33" max="33" width="8.5703125" style="4" customWidth="1"/>
    <col min="34" max="34" width="3.140625" style="53" customWidth="1"/>
    <col min="35" max="35" width="4.140625" style="7" customWidth="1"/>
    <col min="36" max="36" width="3.42578125" style="51" customWidth="1"/>
    <col min="37" max="37" width="6.7109375" style="3" customWidth="1"/>
    <col min="38" max="38" width="9" style="4" customWidth="1"/>
    <col min="39" max="39" width="3.5703125" style="49" customWidth="1"/>
    <col min="40" max="40" width="8.140625" style="4" customWidth="1"/>
    <col min="41" max="41" width="8.85546875" style="4" customWidth="1"/>
    <col min="42" max="42" width="3.7109375" style="53" customWidth="1"/>
    <col min="43" max="16384" width="10" style="5"/>
  </cols>
  <sheetData>
    <row r="1" spans="1:781" s="12" customFormat="1" ht="15.75" customHeight="1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7"/>
      <c r="P1" s="107"/>
      <c r="Q1" s="107"/>
      <c r="R1" s="107"/>
      <c r="S1" s="35"/>
      <c r="U1" s="36"/>
      <c r="V1" s="108" t="str">
        <f>A1</f>
        <v>Ergebnisliste Berliner Castingsport Meisterschaften vom 20. - 21. 06. 2020, Sportforum Berlin</v>
      </c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50"/>
      <c r="AK1" s="107"/>
      <c r="AL1" s="107"/>
      <c r="AM1" s="107"/>
      <c r="AN1" s="107"/>
      <c r="AO1" s="11" t="s">
        <v>20</v>
      </c>
      <c r="AP1" s="54"/>
    </row>
    <row r="2" spans="1:781" s="12" customFormat="1" ht="8.4499999999999993" customHeight="1" x14ac:dyDescent="0.2">
      <c r="A2" s="26"/>
      <c r="B2" s="26"/>
      <c r="C2" s="26"/>
      <c r="D2" s="21"/>
      <c r="E2" s="14"/>
      <c r="F2" s="55"/>
      <c r="G2" s="9"/>
      <c r="H2" s="15"/>
      <c r="I2" s="9"/>
      <c r="J2" s="13"/>
      <c r="K2" s="14"/>
      <c r="L2" s="14"/>
      <c r="M2" s="14"/>
      <c r="N2" s="14"/>
      <c r="O2" s="9"/>
      <c r="P2" s="10"/>
      <c r="Q2" s="13"/>
      <c r="R2" s="10"/>
      <c r="S2" s="13"/>
      <c r="U2" s="36"/>
      <c r="V2" s="16"/>
      <c r="W2" s="16"/>
      <c r="X2" s="29"/>
      <c r="Y2" s="21"/>
      <c r="Z2" s="9"/>
      <c r="AA2" s="9"/>
      <c r="AB2" s="32"/>
      <c r="AC2" s="50"/>
      <c r="AD2" s="9"/>
      <c r="AF2" s="50"/>
      <c r="AG2" s="10"/>
      <c r="AH2" s="52"/>
      <c r="AI2" s="8"/>
      <c r="AJ2" s="50"/>
      <c r="AK2" s="9"/>
      <c r="AL2" s="10"/>
      <c r="AM2" s="48"/>
      <c r="AN2" s="10"/>
      <c r="AO2" s="76"/>
      <c r="AP2" s="52"/>
    </row>
    <row r="3" spans="1:781" s="17" customFormat="1" ht="14.1" customHeight="1" x14ac:dyDescent="0.2">
      <c r="A3" s="17" t="s">
        <v>0</v>
      </c>
      <c r="B3" s="17" t="s">
        <v>1</v>
      </c>
      <c r="C3" s="17" t="s">
        <v>2</v>
      </c>
      <c r="D3" s="23" t="s">
        <v>3</v>
      </c>
      <c r="E3" s="105" t="s">
        <v>4</v>
      </c>
      <c r="F3" s="106"/>
      <c r="G3" s="102" t="s">
        <v>5</v>
      </c>
      <c r="H3" s="103"/>
      <c r="I3" s="103"/>
      <c r="J3" s="104"/>
      <c r="K3" s="105" t="s">
        <v>15</v>
      </c>
      <c r="L3" s="106"/>
      <c r="M3" s="105" t="s">
        <v>25</v>
      </c>
      <c r="N3" s="106"/>
      <c r="O3" s="102" t="s">
        <v>24</v>
      </c>
      <c r="P3" s="103"/>
      <c r="Q3" s="104"/>
      <c r="R3" s="100" t="s">
        <v>6</v>
      </c>
      <c r="S3" s="101"/>
      <c r="T3" s="109" t="s">
        <v>7</v>
      </c>
      <c r="U3" s="110"/>
      <c r="V3" s="17" t="s">
        <v>0</v>
      </c>
      <c r="W3" s="62" t="s">
        <v>1</v>
      </c>
      <c r="X3" s="17" t="s">
        <v>2</v>
      </c>
      <c r="Y3" s="23" t="s">
        <v>3</v>
      </c>
      <c r="Z3" s="102" t="s">
        <v>26</v>
      </c>
      <c r="AA3" s="103"/>
      <c r="AB3" s="103"/>
      <c r="AC3" s="104"/>
      <c r="AD3" s="102" t="s">
        <v>8</v>
      </c>
      <c r="AE3" s="103"/>
      <c r="AF3" s="104"/>
      <c r="AG3" s="100" t="s">
        <v>9</v>
      </c>
      <c r="AH3" s="101"/>
      <c r="AI3" s="105" t="s">
        <v>22</v>
      </c>
      <c r="AJ3" s="106"/>
      <c r="AK3" s="102" t="s">
        <v>10</v>
      </c>
      <c r="AL3" s="103"/>
      <c r="AM3" s="104"/>
      <c r="AN3" s="20" t="s">
        <v>11</v>
      </c>
      <c r="AO3" s="100" t="s">
        <v>21</v>
      </c>
      <c r="AP3" s="101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</row>
    <row r="4" spans="1:781" s="17" customFormat="1" ht="14.1" customHeight="1" x14ac:dyDescent="0.2">
      <c r="D4" s="23"/>
      <c r="E4" s="24"/>
      <c r="F4" s="88" t="s">
        <v>23</v>
      </c>
      <c r="G4" s="27" t="s">
        <v>12</v>
      </c>
      <c r="H4" s="28" t="s">
        <v>13</v>
      </c>
      <c r="I4" s="27" t="s">
        <v>14</v>
      </c>
      <c r="J4" s="87" t="s">
        <v>23</v>
      </c>
      <c r="K4" s="24" t="s">
        <v>20</v>
      </c>
      <c r="L4" s="24" t="s">
        <v>23</v>
      </c>
      <c r="M4" s="24" t="s">
        <v>20</v>
      </c>
      <c r="N4" s="87" t="s">
        <v>23</v>
      </c>
      <c r="O4" s="27" t="s">
        <v>17</v>
      </c>
      <c r="P4" s="25" t="s">
        <v>18</v>
      </c>
      <c r="Q4" s="89" t="s">
        <v>23</v>
      </c>
      <c r="R4" s="20"/>
      <c r="S4" s="89" t="s">
        <v>23</v>
      </c>
      <c r="U4" s="89" t="s">
        <v>23</v>
      </c>
      <c r="W4" s="62"/>
      <c r="X4" s="30"/>
      <c r="Y4" s="23"/>
      <c r="Z4" s="27" t="s">
        <v>12</v>
      </c>
      <c r="AA4" s="27" t="s">
        <v>13</v>
      </c>
      <c r="AB4" s="33" t="s">
        <v>14</v>
      </c>
      <c r="AC4" s="90" t="s">
        <v>23</v>
      </c>
      <c r="AD4" s="27" t="s">
        <v>17</v>
      </c>
      <c r="AE4" s="17" t="s">
        <v>18</v>
      </c>
      <c r="AF4" s="90" t="s">
        <v>23</v>
      </c>
      <c r="AG4" s="20"/>
      <c r="AH4" s="89" t="s">
        <v>23</v>
      </c>
      <c r="AI4" s="19" t="s">
        <v>16</v>
      </c>
      <c r="AJ4" s="90" t="s">
        <v>23</v>
      </c>
      <c r="AK4" s="27" t="s">
        <v>17</v>
      </c>
      <c r="AL4" s="25" t="s">
        <v>18</v>
      </c>
      <c r="AM4" s="90" t="s">
        <v>23</v>
      </c>
      <c r="AN4" s="20" t="s">
        <v>19</v>
      </c>
      <c r="AO4" s="20"/>
      <c r="AP4" s="89" t="s">
        <v>23</v>
      </c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</row>
    <row r="5" spans="1:781" s="44" customFormat="1" ht="13.5" customHeight="1" x14ac:dyDescent="0.2">
      <c r="A5" s="57" t="s">
        <v>30</v>
      </c>
      <c r="B5" s="57" t="s">
        <v>31</v>
      </c>
      <c r="C5" s="58" t="s">
        <v>27</v>
      </c>
      <c r="D5" s="47" t="s">
        <v>28</v>
      </c>
      <c r="E5" s="47">
        <v>90</v>
      </c>
      <c r="F5" s="60">
        <v>3</v>
      </c>
      <c r="G5" s="38">
        <v>58.78</v>
      </c>
      <c r="H5" s="39">
        <v>54.65</v>
      </c>
      <c r="I5" s="38">
        <f t="shared" ref="I5:I8" si="0">SUM(G5,H5)</f>
        <v>113.43</v>
      </c>
      <c r="J5" s="61">
        <v>2</v>
      </c>
      <c r="K5" s="60">
        <v>96</v>
      </c>
      <c r="L5" s="78">
        <v>1</v>
      </c>
      <c r="M5" s="60">
        <v>90</v>
      </c>
      <c r="N5" s="60">
        <v>2</v>
      </c>
      <c r="O5" s="38">
        <v>76.66</v>
      </c>
      <c r="P5" s="41">
        <f t="shared" ref="P5:P8" si="1">O5*1.5</f>
        <v>114.99</v>
      </c>
      <c r="Q5" s="77">
        <v>1</v>
      </c>
      <c r="R5" s="41">
        <f t="shared" ref="R5:R8" si="2">K5+M5+P5</f>
        <v>300.99</v>
      </c>
      <c r="S5" s="61"/>
      <c r="T5" s="41">
        <f t="shared" ref="T5:T8" si="3">SUM(E5+I5+K5+M5+P5)</f>
        <v>504.42</v>
      </c>
      <c r="U5" s="81">
        <v>1</v>
      </c>
      <c r="V5" s="17"/>
      <c r="W5" s="17"/>
      <c r="X5" s="17"/>
      <c r="Y5" s="23"/>
      <c r="Z5" s="38"/>
      <c r="AA5" s="38"/>
      <c r="AB5" s="42"/>
      <c r="AC5" s="61"/>
      <c r="AD5" s="38"/>
      <c r="AE5" s="41"/>
      <c r="AF5" s="6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</row>
    <row r="6" spans="1:781" s="44" customFormat="1" ht="13.5" customHeight="1" x14ac:dyDescent="0.2">
      <c r="A6" s="57" t="s">
        <v>48</v>
      </c>
      <c r="B6" s="57" t="s">
        <v>49</v>
      </c>
      <c r="C6" s="58" t="s">
        <v>27</v>
      </c>
      <c r="D6" s="47" t="s">
        <v>28</v>
      </c>
      <c r="E6" s="47">
        <v>90</v>
      </c>
      <c r="F6" s="78">
        <v>1</v>
      </c>
      <c r="G6" s="38">
        <v>60.79</v>
      </c>
      <c r="H6" s="39">
        <v>56.38</v>
      </c>
      <c r="I6" s="38">
        <f t="shared" si="0"/>
        <v>117.17</v>
      </c>
      <c r="J6" s="77">
        <v>1</v>
      </c>
      <c r="K6" s="60">
        <v>86</v>
      </c>
      <c r="L6" s="60">
        <v>3</v>
      </c>
      <c r="M6" s="60">
        <v>95</v>
      </c>
      <c r="N6" s="78">
        <v>1</v>
      </c>
      <c r="O6" s="38">
        <v>76.650000000000006</v>
      </c>
      <c r="P6" s="41">
        <f t="shared" si="1"/>
        <v>114.97500000000001</v>
      </c>
      <c r="Q6" s="61">
        <v>2</v>
      </c>
      <c r="R6" s="41">
        <f t="shared" si="2"/>
        <v>295.97500000000002</v>
      </c>
      <c r="S6" s="61"/>
      <c r="T6" s="41">
        <f t="shared" si="3"/>
        <v>503.14500000000004</v>
      </c>
      <c r="U6" s="81">
        <v>2</v>
      </c>
      <c r="V6" s="17"/>
      <c r="W6" s="62"/>
      <c r="X6" s="17"/>
      <c r="Y6" s="61"/>
      <c r="Z6" s="38"/>
      <c r="AA6" s="38"/>
      <c r="AB6" s="42"/>
      <c r="AC6" s="77"/>
      <c r="AD6" s="38"/>
      <c r="AE6" s="41"/>
      <c r="AF6" s="46"/>
      <c r="AG6" s="41"/>
      <c r="AH6" s="77"/>
      <c r="AI6" s="40"/>
      <c r="AJ6" s="77"/>
      <c r="AK6" s="38"/>
      <c r="AL6" s="41"/>
      <c r="AM6" s="61"/>
      <c r="AN6" s="41"/>
      <c r="AO6" s="41"/>
      <c r="AP6" s="77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  <c r="YI6" s="43"/>
      <c r="YJ6" s="43"/>
      <c r="YK6" s="43"/>
      <c r="YL6" s="43"/>
      <c r="YM6" s="43"/>
      <c r="YN6" s="43"/>
      <c r="YO6" s="43"/>
      <c r="YP6" s="43"/>
      <c r="YQ6" s="43"/>
      <c r="YR6" s="43"/>
      <c r="YS6" s="43"/>
      <c r="YT6" s="43"/>
      <c r="YU6" s="43"/>
      <c r="YV6" s="43"/>
      <c r="YW6" s="43"/>
      <c r="YX6" s="43"/>
      <c r="YY6" s="43"/>
      <c r="YZ6" s="43"/>
      <c r="ZA6" s="43"/>
      <c r="ZB6" s="43"/>
      <c r="ZC6" s="43"/>
      <c r="ZD6" s="43"/>
      <c r="ZE6" s="43"/>
      <c r="ZF6" s="43"/>
      <c r="ZG6" s="43"/>
      <c r="ZH6" s="43"/>
      <c r="ZI6" s="43"/>
      <c r="ZJ6" s="43"/>
      <c r="ZK6" s="43"/>
      <c r="ZL6" s="43"/>
      <c r="ZM6" s="43"/>
      <c r="ZN6" s="43"/>
      <c r="ZO6" s="43"/>
      <c r="ZP6" s="43"/>
      <c r="ZQ6" s="43"/>
      <c r="ZR6" s="43"/>
      <c r="ZS6" s="43"/>
      <c r="ZT6" s="43"/>
      <c r="ZU6" s="43"/>
      <c r="ZV6" s="43"/>
      <c r="ZW6" s="43"/>
      <c r="ZX6" s="43"/>
      <c r="ZY6" s="43"/>
      <c r="ZZ6" s="43"/>
      <c r="AAA6" s="43"/>
      <c r="AAB6" s="43"/>
      <c r="AAC6" s="43"/>
      <c r="AAD6" s="43"/>
      <c r="AAE6" s="43"/>
      <c r="AAF6" s="43"/>
      <c r="AAG6" s="43"/>
      <c r="AAH6" s="43"/>
      <c r="AAI6" s="43"/>
      <c r="AAJ6" s="43"/>
      <c r="AAK6" s="43"/>
      <c r="AAL6" s="43"/>
      <c r="AAM6" s="43"/>
      <c r="AAN6" s="43"/>
      <c r="AAO6" s="43"/>
      <c r="AAP6" s="43"/>
      <c r="AAQ6" s="43"/>
      <c r="AAR6" s="43"/>
      <c r="AAS6" s="43"/>
      <c r="AAT6" s="43"/>
      <c r="AAU6" s="43"/>
      <c r="AAV6" s="43"/>
      <c r="AAW6" s="43"/>
      <c r="AAX6" s="43"/>
      <c r="AAY6" s="43"/>
      <c r="AAZ6" s="43"/>
      <c r="ABA6" s="43"/>
      <c r="ABB6" s="43"/>
      <c r="ABC6" s="43"/>
      <c r="ABD6" s="43"/>
      <c r="ABE6" s="43"/>
      <c r="ABF6" s="43"/>
      <c r="ABG6" s="43"/>
      <c r="ABH6" s="43"/>
      <c r="ABI6" s="43"/>
      <c r="ABJ6" s="43"/>
      <c r="ABK6" s="43"/>
      <c r="ABL6" s="43"/>
      <c r="ABM6" s="43"/>
      <c r="ABN6" s="43"/>
      <c r="ABO6" s="43"/>
      <c r="ABP6" s="43"/>
      <c r="ABQ6" s="43"/>
      <c r="ABR6" s="43"/>
      <c r="ABS6" s="43"/>
      <c r="ABT6" s="43"/>
      <c r="ABU6" s="43"/>
      <c r="ABV6" s="43"/>
      <c r="ABW6" s="43"/>
      <c r="ABX6" s="43"/>
      <c r="ABY6" s="43"/>
      <c r="ABZ6" s="43"/>
      <c r="ACA6" s="43"/>
      <c r="ACB6" s="43"/>
      <c r="ACC6" s="43"/>
      <c r="ACD6" s="43"/>
      <c r="ACE6" s="43"/>
      <c r="ACF6" s="43"/>
      <c r="ACG6" s="43"/>
      <c r="ACH6" s="43"/>
      <c r="ACI6" s="43"/>
      <c r="ACJ6" s="43"/>
      <c r="ACK6" s="43"/>
      <c r="ACL6" s="43"/>
      <c r="ACM6" s="43"/>
      <c r="ACN6" s="43"/>
      <c r="ACO6" s="43"/>
      <c r="ACP6" s="43"/>
      <c r="ACQ6" s="43"/>
      <c r="ACR6" s="43"/>
      <c r="ACS6" s="43"/>
      <c r="ACT6" s="43"/>
      <c r="ACU6" s="43"/>
      <c r="ACV6" s="43"/>
      <c r="ACW6" s="43"/>
      <c r="ACX6" s="43"/>
      <c r="ACY6" s="43"/>
      <c r="ACZ6" s="43"/>
      <c r="ADA6" s="43"/>
    </row>
    <row r="7" spans="1:781" s="44" customFormat="1" ht="13.5" customHeight="1" x14ac:dyDescent="0.2">
      <c r="A7" s="57" t="s">
        <v>39</v>
      </c>
      <c r="B7" s="57" t="s">
        <v>40</v>
      </c>
      <c r="C7" s="58" t="s">
        <v>27</v>
      </c>
      <c r="D7" s="47" t="s">
        <v>28</v>
      </c>
      <c r="E7" s="47">
        <v>65</v>
      </c>
      <c r="F7" s="60">
        <v>4</v>
      </c>
      <c r="G7" s="38">
        <v>51.55</v>
      </c>
      <c r="H7" s="39">
        <v>50.36</v>
      </c>
      <c r="I7" s="38">
        <f t="shared" si="0"/>
        <v>101.91</v>
      </c>
      <c r="J7" s="61">
        <v>3</v>
      </c>
      <c r="K7" s="60">
        <v>74</v>
      </c>
      <c r="L7" s="60">
        <v>4</v>
      </c>
      <c r="M7" s="60">
        <v>65</v>
      </c>
      <c r="N7" s="60">
        <v>4</v>
      </c>
      <c r="O7" s="38">
        <v>62.84</v>
      </c>
      <c r="P7" s="41">
        <f t="shared" si="1"/>
        <v>94.26</v>
      </c>
      <c r="Q7" s="61">
        <v>4</v>
      </c>
      <c r="R7" s="41">
        <f t="shared" si="2"/>
        <v>233.26</v>
      </c>
      <c r="S7" s="61"/>
      <c r="T7" s="41">
        <f t="shared" si="3"/>
        <v>400.16999999999996</v>
      </c>
      <c r="U7" s="47">
        <v>4</v>
      </c>
      <c r="V7" s="17" t="str">
        <f t="shared" ref="V7:Y9" si="4">A7</f>
        <v>Hüter</v>
      </c>
      <c r="W7" s="62" t="str">
        <f t="shared" si="4"/>
        <v>Torsten</v>
      </c>
      <c r="X7" s="17" t="str">
        <f t="shared" si="4"/>
        <v>SC Borussia 1920 Friedr.</v>
      </c>
      <c r="Y7" s="61" t="str">
        <f t="shared" si="4"/>
        <v>LM</v>
      </c>
      <c r="Z7" s="38">
        <v>57.61</v>
      </c>
      <c r="AA7" s="38">
        <v>54.52</v>
      </c>
      <c r="AB7" s="42">
        <f t="shared" ref="AB7" si="5">SUM(Z7,AA7)</f>
        <v>112.13</v>
      </c>
      <c r="AC7" s="77">
        <v>1</v>
      </c>
      <c r="AD7" s="38">
        <v>0</v>
      </c>
      <c r="AE7" s="41">
        <f t="shared" ref="AE7" si="6">AD7*1.5</f>
        <v>0</v>
      </c>
      <c r="AF7" s="61">
        <v>4</v>
      </c>
      <c r="AG7" s="41">
        <f t="shared" ref="AG7" si="7">SUM(T7,AB7,AE7)</f>
        <v>512.29999999999995</v>
      </c>
      <c r="AH7" s="61">
        <v>4</v>
      </c>
      <c r="AI7" s="40"/>
      <c r="AJ7" s="61"/>
      <c r="AK7" s="38"/>
      <c r="AL7" s="41"/>
      <c r="AM7" s="61"/>
      <c r="AN7" s="41"/>
      <c r="AO7" s="41"/>
      <c r="AP7" s="61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</row>
    <row r="8" spans="1:781" s="44" customFormat="1" ht="13.5" customHeight="1" x14ac:dyDescent="0.2">
      <c r="A8" s="57" t="s">
        <v>69</v>
      </c>
      <c r="B8" s="57" t="s">
        <v>70</v>
      </c>
      <c r="C8" s="58" t="s">
        <v>27</v>
      </c>
      <c r="D8" s="47" t="s">
        <v>28</v>
      </c>
      <c r="E8" s="47">
        <v>90</v>
      </c>
      <c r="F8" s="60">
        <v>2</v>
      </c>
      <c r="G8" s="38">
        <v>50.04</v>
      </c>
      <c r="H8" s="39">
        <v>47.32</v>
      </c>
      <c r="I8" s="38">
        <f t="shared" si="0"/>
        <v>97.36</v>
      </c>
      <c r="J8" s="61">
        <v>4</v>
      </c>
      <c r="K8" s="60">
        <v>90</v>
      </c>
      <c r="L8" s="60">
        <v>2</v>
      </c>
      <c r="M8" s="60">
        <v>75</v>
      </c>
      <c r="N8" s="60">
        <v>3</v>
      </c>
      <c r="O8" s="38">
        <v>71.489999999999995</v>
      </c>
      <c r="P8" s="41">
        <f t="shared" si="1"/>
        <v>107.23499999999999</v>
      </c>
      <c r="Q8" s="61">
        <v>3</v>
      </c>
      <c r="R8" s="41">
        <f t="shared" si="2"/>
        <v>272.23500000000001</v>
      </c>
      <c r="S8" s="61"/>
      <c r="T8" s="41">
        <f t="shared" si="3"/>
        <v>459.59500000000003</v>
      </c>
      <c r="U8" s="47">
        <v>3</v>
      </c>
      <c r="V8" s="17"/>
      <c r="W8" s="62"/>
      <c r="X8" s="17"/>
      <c r="Y8" s="61"/>
      <c r="Z8" s="38"/>
      <c r="AA8" s="38"/>
      <c r="AB8" s="42"/>
      <c r="AC8" s="46"/>
      <c r="AD8" s="38"/>
      <c r="AE8" s="41"/>
      <c r="AF8" s="46"/>
      <c r="AG8" s="41"/>
      <c r="AH8" s="77"/>
      <c r="AI8" s="40"/>
      <c r="AJ8" s="61"/>
      <c r="AK8" s="38"/>
      <c r="AL8" s="41"/>
      <c r="AM8" s="61"/>
      <c r="AN8" s="41"/>
      <c r="AO8" s="41"/>
      <c r="AP8" s="61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</row>
    <row r="9" spans="1:781" s="44" customFormat="1" ht="13.5" customHeight="1" x14ac:dyDescent="0.2">
      <c r="A9" s="92"/>
      <c r="B9" s="92"/>
      <c r="C9" s="92"/>
      <c r="D9" s="92"/>
      <c r="E9" s="47"/>
      <c r="F9" s="60"/>
      <c r="G9" s="38"/>
      <c r="H9" s="39"/>
      <c r="I9" s="38"/>
      <c r="J9" s="61"/>
      <c r="K9" s="60"/>
      <c r="L9" s="60"/>
      <c r="M9" s="60"/>
      <c r="N9" s="60"/>
      <c r="O9" s="38"/>
      <c r="P9" s="41"/>
      <c r="Q9" s="61"/>
      <c r="R9" s="41"/>
      <c r="S9" s="61"/>
      <c r="T9" s="41"/>
      <c r="U9" s="47"/>
      <c r="V9" s="17"/>
      <c r="W9" s="62"/>
      <c r="X9" s="17"/>
      <c r="Y9" s="61"/>
      <c r="Z9" s="38"/>
      <c r="AA9" s="38"/>
      <c r="AB9" s="42"/>
      <c r="AC9" s="46"/>
      <c r="AD9" s="38"/>
      <c r="AE9" s="41"/>
      <c r="AF9" s="46"/>
      <c r="AG9" s="41"/>
      <c r="AH9" s="61"/>
      <c r="AI9" s="40"/>
      <c r="AJ9" s="61"/>
      <c r="AK9" s="38"/>
      <c r="AL9" s="41"/>
      <c r="AM9" s="61"/>
      <c r="AN9" s="41"/>
      <c r="AO9" s="41"/>
      <c r="AP9" s="61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  <c r="YI9" s="43"/>
      <c r="YJ9" s="43"/>
      <c r="YK9" s="43"/>
      <c r="YL9" s="43"/>
      <c r="YM9" s="43"/>
      <c r="YN9" s="43"/>
      <c r="YO9" s="43"/>
      <c r="YP9" s="43"/>
      <c r="YQ9" s="43"/>
      <c r="YR9" s="43"/>
      <c r="YS9" s="43"/>
      <c r="YT9" s="43"/>
      <c r="YU9" s="43"/>
      <c r="YV9" s="43"/>
      <c r="YW9" s="43"/>
      <c r="YX9" s="43"/>
      <c r="YY9" s="43"/>
      <c r="YZ9" s="43"/>
      <c r="ZA9" s="43"/>
      <c r="ZB9" s="43"/>
      <c r="ZC9" s="43"/>
      <c r="ZD9" s="43"/>
      <c r="ZE9" s="43"/>
      <c r="ZF9" s="43"/>
      <c r="ZG9" s="43"/>
      <c r="ZH9" s="43"/>
      <c r="ZI9" s="43"/>
      <c r="ZJ9" s="43"/>
      <c r="ZK9" s="43"/>
      <c r="ZL9" s="43"/>
      <c r="ZM9" s="43"/>
      <c r="ZN9" s="43"/>
      <c r="ZO9" s="43"/>
      <c r="ZP9" s="43"/>
      <c r="ZQ9" s="43"/>
      <c r="ZR9" s="43"/>
      <c r="ZS9" s="43"/>
      <c r="ZT9" s="43"/>
      <c r="ZU9" s="43"/>
      <c r="ZV9" s="43"/>
      <c r="ZW9" s="43"/>
      <c r="ZX9" s="43"/>
      <c r="ZY9" s="43"/>
      <c r="ZZ9" s="43"/>
      <c r="AAA9" s="43"/>
      <c r="AAB9" s="43"/>
      <c r="AAC9" s="43"/>
      <c r="AAD9" s="43"/>
      <c r="AAE9" s="43"/>
      <c r="AAF9" s="43"/>
      <c r="AAG9" s="43"/>
      <c r="AAH9" s="43"/>
      <c r="AAI9" s="43"/>
      <c r="AAJ9" s="43"/>
      <c r="AAK9" s="43"/>
      <c r="AAL9" s="43"/>
      <c r="AAM9" s="43"/>
      <c r="AAN9" s="43"/>
      <c r="AAO9" s="43"/>
      <c r="AAP9" s="43"/>
      <c r="AAQ9" s="43"/>
      <c r="AAR9" s="43"/>
      <c r="AAS9" s="43"/>
      <c r="AAT9" s="43"/>
      <c r="AAU9" s="43"/>
      <c r="AAV9" s="43"/>
      <c r="AAW9" s="43"/>
      <c r="AAX9" s="43"/>
      <c r="AAY9" s="43"/>
      <c r="AAZ9" s="43"/>
      <c r="ABA9" s="43"/>
      <c r="ABB9" s="43"/>
      <c r="ABC9" s="43"/>
      <c r="ABD9" s="43"/>
      <c r="ABE9" s="43"/>
      <c r="ABF9" s="43"/>
      <c r="ABG9" s="43"/>
      <c r="ABH9" s="43"/>
      <c r="ABI9" s="43"/>
      <c r="ABJ9" s="43"/>
      <c r="ABK9" s="43"/>
      <c r="ABL9" s="43"/>
      <c r="ABM9" s="43"/>
      <c r="ABN9" s="43"/>
      <c r="ABO9" s="43"/>
      <c r="ABP9" s="43"/>
      <c r="ABQ9" s="43"/>
      <c r="ABR9" s="43"/>
      <c r="ABS9" s="43"/>
      <c r="ABT9" s="43"/>
      <c r="ABU9" s="43"/>
      <c r="ABV9" s="43"/>
      <c r="ABW9" s="43"/>
      <c r="ABX9" s="43"/>
      <c r="ABY9" s="43"/>
      <c r="ABZ9" s="43"/>
      <c r="ACA9" s="43"/>
      <c r="ACB9" s="43"/>
      <c r="ACC9" s="43"/>
      <c r="ACD9" s="43"/>
      <c r="ACE9" s="43"/>
      <c r="ACF9" s="43"/>
      <c r="ACG9" s="43"/>
      <c r="ACH9" s="43"/>
      <c r="ACI9" s="43"/>
      <c r="ACJ9" s="43"/>
      <c r="ACK9" s="43"/>
      <c r="ACL9" s="43"/>
      <c r="ACM9" s="43"/>
      <c r="ACN9" s="43"/>
      <c r="ACO9" s="43"/>
      <c r="ACP9" s="43"/>
      <c r="ACQ9" s="43"/>
      <c r="ACR9" s="43"/>
      <c r="ACS9" s="43"/>
      <c r="ACT9" s="43"/>
      <c r="ACU9" s="43"/>
      <c r="ACV9" s="43"/>
      <c r="ACW9" s="43"/>
      <c r="ACX9" s="43"/>
      <c r="ACY9" s="43"/>
      <c r="ACZ9" s="43"/>
      <c r="ADA9" s="43"/>
    </row>
    <row r="10" spans="1:781" s="44" customFormat="1" ht="9" customHeight="1" x14ac:dyDescent="0.2">
      <c r="A10" s="83"/>
      <c r="B10" s="84"/>
      <c r="C10" s="85"/>
      <c r="D10" s="79"/>
      <c r="E10" s="64"/>
      <c r="F10" s="65"/>
      <c r="G10" s="66"/>
      <c r="H10" s="67"/>
      <c r="I10" s="65"/>
      <c r="J10" s="68"/>
      <c r="K10" s="65"/>
      <c r="L10" s="65"/>
      <c r="M10" s="65"/>
      <c r="N10" s="65"/>
      <c r="O10" s="66"/>
      <c r="P10" s="66"/>
      <c r="Q10" s="68"/>
      <c r="R10" s="69"/>
      <c r="S10" s="68"/>
      <c r="T10" s="69"/>
      <c r="U10" s="64"/>
      <c r="V10" s="70"/>
      <c r="W10" s="75"/>
      <c r="X10" s="70"/>
      <c r="Y10" s="68"/>
      <c r="Z10" s="66"/>
      <c r="AA10" s="66"/>
      <c r="AB10" s="71"/>
      <c r="AC10" s="72"/>
      <c r="AD10" s="66"/>
      <c r="AE10" s="66"/>
      <c r="AF10" s="72"/>
      <c r="AG10" s="66"/>
      <c r="AH10" s="68"/>
      <c r="AI10" s="73"/>
      <c r="AJ10" s="68"/>
      <c r="AK10" s="66"/>
      <c r="AL10" s="69"/>
      <c r="AM10" s="68"/>
      <c r="AN10" s="69"/>
      <c r="AO10" s="69"/>
      <c r="AP10" s="74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  <c r="JC10" s="43"/>
      <c r="JD10" s="43"/>
      <c r="JE10" s="43"/>
      <c r="JF10" s="43"/>
      <c r="JG10" s="43"/>
      <c r="JH10" s="43"/>
      <c r="JI10" s="43"/>
      <c r="JJ10" s="43"/>
      <c r="JK10" s="43"/>
      <c r="JL10" s="43"/>
      <c r="JM10" s="43"/>
      <c r="JN10" s="43"/>
      <c r="JO10" s="43"/>
      <c r="JP10" s="43"/>
      <c r="JQ10" s="43"/>
      <c r="JR10" s="43"/>
      <c r="JS10" s="43"/>
      <c r="JT10" s="43"/>
      <c r="JU10" s="43"/>
      <c r="JV10" s="43"/>
      <c r="JW10" s="43"/>
      <c r="JX10" s="43"/>
      <c r="JY10" s="43"/>
      <c r="JZ10" s="43"/>
      <c r="KA10" s="43"/>
      <c r="KB10" s="43"/>
      <c r="KC10" s="43"/>
      <c r="KD10" s="43"/>
      <c r="KE10" s="43"/>
      <c r="KF10" s="43"/>
      <c r="KG10" s="43"/>
      <c r="KH10" s="43"/>
      <c r="KI10" s="43"/>
      <c r="KJ10" s="43"/>
      <c r="KK10" s="43"/>
      <c r="KL10" s="43"/>
      <c r="KM10" s="43"/>
      <c r="KN10" s="43"/>
      <c r="KO10" s="43"/>
      <c r="KP10" s="43"/>
      <c r="KQ10" s="43"/>
      <c r="KR10" s="43"/>
      <c r="KS10" s="43"/>
      <c r="KT10" s="43"/>
      <c r="KU10" s="43"/>
      <c r="KV10" s="43"/>
      <c r="KW10" s="43"/>
      <c r="KX10" s="43"/>
      <c r="KY10" s="43"/>
      <c r="KZ10" s="43"/>
      <c r="LA10" s="43"/>
      <c r="LB10" s="43"/>
      <c r="LC10" s="43"/>
      <c r="LD10" s="43"/>
      <c r="LE10" s="43"/>
      <c r="LF10" s="43"/>
      <c r="LG10" s="43"/>
      <c r="LH10" s="43"/>
      <c r="LI10" s="43"/>
      <c r="LJ10" s="43"/>
      <c r="LK10" s="43"/>
      <c r="LL10" s="43"/>
      <c r="LM10" s="43"/>
      <c r="LN10" s="43"/>
      <c r="LO10" s="43"/>
      <c r="LP10" s="43"/>
      <c r="LQ10" s="43"/>
      <c r="LR10" s="43"/>
      <c r="LS10" s="43"/>
      <c r="LT10" s="43"/>
      <c r="LU10" s="43"/>
      <c r="LV10" s="43"/>
      <c r="LW10" s="43"/>
      <c r="LX10" s="43"/>
      <c r="LY10" s="43"/>
      <c r="LZ10" s="43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43"/>
      <c r="NI10" s="43"/>
      <c r="NJ10" s="43"/>
      <c r="NK10" s="43"/>
      <c r="NL10" s="43"/>
      <c r="NM10" s="43"/>
      <c r="NN10" s="43"/>
      <c r="NO10" s="43"/>
      <c r="NP10" s="43"/>
      <c r="NQ10" s="43"/>
      <c r="NR10" s="43"/>
      <c r="NS10" s="43"/>
      <c r="NT10" s="43"/>
      <c r="NU10" s="43"/>
      <c r="NV10" s="43"/>
      <c r="NW10" s="43"/>
      <c r="NX10" s="43"/>
      <c r="NY10" s="43"/>
      <c r="NZ10" s="43"/>
      <c r="OA10" s="43"/>
      <c r="OB10" s="43"/>
      <c r="OC10" s="43"/>
      <c r="OD10" s="43"/>
      <c r="OE10" s="43"/>
      <c r="OF10" s="43"/>
      <c r="OG10" s="43"/>
      <c r="OH10" s="43"/>
      <c r="OI10" s="43"/>
      <c r="OJ10" s="43"/>
      <c r="OK10" s="43"/>
      <c r="OL10" s="43"/>
      <c r="OM10" s="43"/>
      <c r="ON10" s="43"/>
      <c r="OO10" s="43"/>
      <c r="OP10" s="43"/>
      <c r="OQ10" s="43"/>
      <c r="OR10" s="43"/>
      <c r="OS10" s="43"/>
      <c r="OT10" s="43"/>
      <c r="OU10" s="43"/>
      <c r="OV10" s="43"/>
      <c r="OW10" s="43"/>
      <c r="OX10" s="43"/>
      <c r="OY10" s="43"/>
      <c r="OZ10" s="43"/>
      <c r="PA10" s="43"/>
      <c r="PB10" s="43"/>
      <c r="PC10" s="43"/>
      <c r="PD10" s="43"/>
      <c r="PE10" s="43"/>
      <c r="PF10" s="43"/>
      <c r="PG10" s="43"/>
      <c r="PH10" s="43"/>
      <c r="PI10" s="43"/>
      <c r="PJ10" s="43"/>
      <c r="PK10" s="43"/>
      <c r="PL10" s="43"/>
      <c r="PM10" s="43"/>
      <c r="PN10" s="43"/>
      <c r="PO10" s="43"/>
      <c r="PP10" s="43"/>
      <c r="PQ10" s="43"/>
      <c r="PR10" s="43"/>
      <c r="PS10" s="43"/>
      <c r="PT10" s="43"/>
      <c r="PU10" s="43"/>
      <c r="PV10" s="43"/>
      <c r="PW10" s="43"/>
      <c r="PX10" s="43"/>
      <c r="PY10" s="43"/>
      <c r="PZ10" s="43"/>
      <c r="QA10" s="43"/>
      <c r="QB10" s="43"/>
      <c r="QC10" s="43"/>
      <c r="QD10" s="43"/>
      <c r="QE10" s="43"/>
      <c r="QF10" s="43"/>
      <c r="QG10" s="43"/>
      <c r="QH10" s="43"/>
      <c r="QI10" s="43"/>
      <c r="QJ10" s="43"/>
      <c r="QK10" s="43"/>
      <c r="QL10" s="43"/>
      <c r="QM10" s="43"/>
      <c r="QN10" s="43"/>
      <c r="QO10" s="43"/>
      <c r="QP10" s="43"/>
      <c r="QQ10" s="43"/>
      <c r="QR10" s="43"/>
      <c r="QS10" s="43"/>
      <c r="QT10" s="43"/>
      <c r="QU10" s="43"/>
      <c r="QV10" s="43"/>
      <c r="QW10" s="43"/>
      <c r="QX10" s="43"/>
      <c r="QY10" s="43"/>
      <c r="QZ10" s="43"/>
      <c r="RA10" s="43"/>
      <c r="RB10" s="43"/>
      <c r="RC10" s="43"/>
      <c r="RD10" s="43"/>
      <c r="RE10" s="43"/>
      <c r="RF10" s="43"/>
      <c r="RG10" s="43"/>
      <c r="RH10" s="43"/>
      <c r="RI10" s="43"/>
      <c r="RJ10" s="43"/>
      <c r="RK10" s="43"/>
      <c r="RL10" s="43"/>
      <c r="RM10" s="43"/>
      <c r="RN10" s="43"/>
      <c r="RO10" s="43"/>
      <c r="RP10" s="43"/>
      <c r="RQ10" s="43"/>
      <c r="RR10" s="43"/>
      <c r="RS10" s="43"/>
      <c r="RT10" s="43"/>
      <c r="RU10" s="43"/>
      <c r="RV10" s="43"/>
      <c r="RW10" s="43"/>
      <c r="RX10" s="43"/>
      <c r="RY10" s="43"/>
      <c r="RZ10" s="43"/>
      <c r="SA10" s="43"/>
      <c r="SB10" s="43"/>
      <c r="SC10" s="43"/>
      <c r="SD10" s="43"/>
      <c r="SE10" s="43"/>
      <c r="SF10" s="43"/>
      <c r="SG10" s="43"/>
      <c r="SH10" s="43"/>
      <c r="SI10" s="43"/>
      <c r="SJ10" s="43"/>
      <c r="SK10" s="43"/>
      <c r="SL10" s="43"/>
      <c r="SM10" s="43"/>
      <c r="SN10" s="43"/>
      <c r="SO10" s="43"/>
      <c r="SP10" s="43"/>
      <c r="SQ10" s="43"/>
      <c r="SR10" s="43"/>
      <c r="SS10" s="43"/>
      <c r="ST10" s="43"/>
      <c r="SU10" s="43"/>
      <c r="SV10" s="43"/>
      <c r="SW10" s="43"/>
      <c r="SX10" s="43"/>
      <c r="SY10" s="43"/>
      <c r="SZ10" s="43"/>
      <c r="TA10" s="43"/>
      <c r="TB10" s="43"/>
      <c r="TC10" s="43"/>
      <c r="TD10" s="43"/>
      <c r="TE10" s="43"/>
      <c r="TF10" s="43"/>
      <c r="TG10" s="43"/>
      <c r="TH10" s="43"/>
      <c r="TI10" s="43"/>
      <c r="TJ10" s="43"/>
      <c r="TK10" s="43"/>
      <c r="TL10" s="43"/>
      <c r="TM10" s="43"/>
      <c r="TN10" s="43"/>
      <c r="TO10" s="43"/>
      <c r="TP10" s="43"/>
      <c r="TQ10" s="43"/>
      <c r="TR10" s="43"/>
      <c r="TS10" s="43"/>
      <c r="TT10" s="43"/>
      <c r="TU10" s="43"/>
      <c r="TV10" s="43"/>
      <c r="TW10" s="43"/>
      <c r="TX10" s="43"/>
      <c r="TY10" s="43"/>
      <c r="TZ10" s="43"/>
      <c r="UA10" s="43"/>
      <c r="UB10" s="43"/>
      <c r="UC10" s="43"/>
      <c r="UD10" s="43"/>
      <c r="UE10" s="43"/>
      <c r="UF10" s="43"/>
      <c r="UG10" s="43"/>
      <c r="UH10" s="43"/>
      <c r="UI10" s="43"/>
      <c r="UJ10" s="43"/>
      <c r="UK10" s="43"/>
      <c r="UL10" s="43"/>
      <c r="UM10" s="43"/>
      <c r="UN10" s="43"/>
      <c r="UO10" s="43"/>
      <c r="UP10" s="43"/>
      <c r="UQ10" s="43"/>
      <c r="UR10" s="43"/>
      <c r="US10" s="43"/>
      <c r="UT10" s="43"/>
      <c r="UU10" s="43"/>
      <c r="UV10" s="43"/>
      <c r="UW10" s="43"/>
      <c r="UX10" s="43"/>
      <c r="UY10" s="43"/>
      <c r="UZ10" s="43"/>
      <c r="VA10" s="43"/>
      <c r="VB10" s="43"/>
      <c r="VC10" s="43"/>
      <c r="VD10" s="43"/>
      <c r="VE10" s="43"/>
      <c r="VF10" s="43"/>
      <c r="VG10" s="43"/>
      <c r="VH10" s="43"/>
      <c r="VI10" s="43"/>
      <c r="VJ10" s="43"/>
      <c r="VK10" s="43"/>
      <c r="VL10" s="43"/>
      <c r="VM10" s="43"/>
      <c r="VN10" s="43"/>
      <c r="VO10" s="43"/>
      <c r="VP10" s="43"/>
      <c r="VQ10" s="43"/>
      <c r="VR10" s="43"/>
      <c r="VS10" s="43"/>
      <c r="VT10" s="43"/>
      <c r="VU10" s="43"/>
      <c r="VV10" s="43"/>
      <c r="VW10" s="43"/>
      <c r="VX10" s="43"/>
      <c r="VY10" s="43"/>
      <c r="VZ10" s="43"/>
      <c r="WA10" s="43"/>
      <c r="WB10" s="43"/>
      <c r="WC10" s="43"/>
      <c r="WD10" s="43"/>
      <c r="WE10" s="43"/>
      <c r="WF10" s="43"/>
      <c r="WG10" s="43"/>
      <c r="WH10" s="43"/>
      <c r="WI10" s="43"/>
      <c r="WJ10" s="43"/>
      <c r="WK10" s="43"/>
      <c r="WL10" s="43"/>
      <c r="WM10" s="43"/>
      <c r="WN10" s="43"/>
      <c r="WO10" s="43"/>
      <c r="WP10" s="43"/>
      <c r="WQ10" s="43"/>
      <c r="WR10" s="43"/>
      <c r="WS10" s="43"/>
      <c r="WT10" s="43"/>
      <c r="WU10" s="43"/>
      <c r="WV10" s="43"/>
      <c r="WW10" s="43"/>
      <c r="WX10" s="43"/>
      <c r="WY10" s="43"/>
      <c r="WZ10" s="43"/>
      <c r="XA10" s="43"/>
      <c r="XB10" s="43"/>
      <c r="XC10" s="43"/>
      <c r="XD10" s="43"/>
      <c r="XE10" s="43"/>
      <c r="XF10" s="43"/>
      <c r="XG10" s="43"/>
      <c r="XH10" s="43"/>
      <c r="XI10" s="43"/>
      <c r="XJ10" s="43"/>
      <c r="XK10" s="43"/>
      <c r="XL10" s="43"/>
      <c r="XM10" s="43"/>
      <c r="XN10" s="43"/>
      <c r="XO10" s="43"/>
      <c r="XP10" s="43"/>
      <c r="XQ10" s="43"/>
      <c r="XR10" s="43"/>
      <c r="XS10" s="43"/>
      <c r="XT10" s="43"/>
      <c r="XU10" s="43"/>
      <c r="XV10" s="43"/>
      <c r="XW10" s="43"/>
      <c r="XX10" s="43"/>
      <c r="XY10" s="43"/>
      <c r="XZ10" s="43"/>
      <c r="YA10" s="43"/>
      <c r="YB10" s="43"/>
      <c r="YC10" s="43"/>
      <c r="YD10" s="43"/>
      <c r="YE10" s="43"/>
      <c r="YF10" s="43"/>
      <c r="YG10" s="43"/>
      <c r="YH10" s="43"/>
      <c r="YI10" s="43"/>
      <c r="YJ10" s="43"/>
      <c r="YK10" s="43"/>
      <c r="YL10" s="43"/>
      <c r="YM10" s="43"/>
      <c r="YN10" s="43"/>
      <c r="YO10" s="43"/>
      <c r="YP10" s="43"/>
      <c r="YQ10" s="43"/>
      <c r="YR10" s="43"/>
      <c r="YS10" s="43"/>
      <c r="YT10" s="43"/>
      <c r="YU10" s="43"/>
      <c r="YV10" s="43"/>
      <c r="YW10" s="43"/>
      <c r="YX10" s="43"/>
      <c r="YY10" s="43"/>
      <c r="YZ10" s="43"/>
      <c r="ZA10" s="43"/>
      <c r="ZB10" s="43"/>
      <c r="ZC10" s="43"/>
      <c r="ZD10" s="43"/>
      <c r="ZE10" s="43"/>
      <c r="ZF10" s="43"/>
      <c r="ZG10" s="43"/>
      <c r="ZH10" s="43"/>
      <c r="ZI10" s="43"/>
      <c r="ZJ10" s="43"/>
      <c r="ZK10" s="43"/>
      <c r="ZL10" s="43"/>
      <c r="ZM10" s="43"/>
      <c r="ZN10" s="43"/>
      <c r="ZO10" s="43"/>
      <c r="ZP10" s="43"/>
      <c r="ZQ10" s="43"/>
      <c r="ZR10" s="43"/>
      <c r="ZS10" s="43"/>
      <c r="ZT10" s="43"/>
      <c r="ZU10" s="43"/>
      <c r="ZV10" s="43"/>
      <c r="ZW10" s="43"/>
      <c r="ZX10" s="43"/>
      <c r="ZY10" s="43"/>
      <c r="ZZ10" s="43"/>
      <c r="AAA10" s="43"/>
      <c r="AAB10" s="43"/>
      <c r="AAC10" s="43"/>
      <c r="AAD10" s="43"/>
      <c r="AAE10" s="43"/>
      <c r="AAF10" s="43"/>
      <c r="AAG10" s="43"/>
      <c r="AAH10" s="43"/>
      <c r="AAI10" s="43"/>
      <c r="AAJ10" s="43"/>
      <c r="AAK10" s="43"/>
      <c r="AAL10" s="43"/>
      <c r="AAM10" s="43"/>
      <c r="AAN10" s="43"/>
      <c r="AAO10" s="43"/>
      <c r="AAP10" s="43"/>
      <c r="AAQ10" s="43"/>
      <c r="AAR10" s="43"/>
      <c r="AAS10" s="43"/>
      <c r="AAT10" s="43"/>
      <c r="AAU10" s="43"/>
      <c r="AAV10" s="43"/>
      <c r="AAW10" s="43"/>
      <c r="AAX10" s="43"/>
      <c r="AAY10" s="43"/>
      <c r="AAZ10" s="43"/>
      <c r="ABA10" s="43"/>
      <c r="ABB10" s="43"/>
      <c r="ABC10" s="43"/>
      <c r="ABD10" s="43"/>
      <c r="ABE10" s="43"/>
      <c r="ABF10" s="43"/>
      <c r="ABG10" s="43"/>
      <c r="ABH10" s="43"/>
      <c r="ABI10" s="43"/>
      <c r="ABJ10" s="43"/>
      <c r="ABK10" s="43"/>
      <c r="ABL10" s="43"/>
      <c r="ABM10" s="43"/>
      <c r="ABN10" s="43"/>
      <c r="ABO10" s="43"/>
      <c r="ABP10" s="43"/>
      <c r="ABQ10" s="43"/>
      <c r="ABR10" s="43"/>
      <c r="ABS10" s="43"/>
      <c r="ABT10" s="43"/>
      <c r="ABU10" s="43"/>
      <c r="ABV10" s="43"/>
      <c r="ABW10" s="43"/>
      <c r="ABX10" s="43"/>
      <c r="ABY10" s="43"/>
      <c r="ABZ10" s="43"/>
      <c r="ACA10" s="43"/>
      <c r="ACB10" s="43"/>
      <c r="ACC10" s="43"/>
      <c r="ACD10" s="43"/>
      <c r="ACE10" s="43"/>
      <c r="ACF10" s="43"/>
      <c r="ACG10" s="43"/>
      <c r="ACH10" s="43"/>
      <c r="ACI10" s="43"/>
      <c r="ACJ10" s="43"/>
      <c r="ACK10" s="43"/>
      <c r="ACL10" s="43"/>
      <c r="ACM10" s="43"/>
      <c r="ACN10" s="43"/>
      <c r="ACO10" s="43"/>
      <c r="ACP10" s="43"/>
      <c r="ACQ10" s="43"/>
      <c r="ACR10" s="43"/>
      <c r="ACS10" s="43"/>
      <c r="ACT10" s="43"/>
      <c r="ACU10" s="43"/>
      <c r="ACV10" s="43"/>
      <c r="ACW10" s="43"/>
      <c r="ACX10" s="43"/>
      <c r="ACY10" s="43"/>
      <c r="ACZ10" s="43"/>
      <c r="ADA10" s="43"/>
    </row>
    <row r="11" spans="1:781" s="44" customFormat="1" ht="14.1" customHeight="1" x14ac:dyDescent="0.2">
      <c r="A11" s="57" t="s">
        <v>43</v>
      </c>
      <c r="B11" s="57" t="s">
        <v>44</v>
      </c>
      <c r="C11" s="58" t="s">
        <v>27</v>
      </c>
      <c r="D11" s="47" t="s">
        <v>67</v>
      </c>
      <c r="E11" s="47">
        <v>90</v>
      </c>
      <c r="F11" s="78">
        <v>1</v>
      </c>
      <c r="G11" s="38">
        <v>42.46</v>
      </c>
      <c r="H11" s="39">
        <v>40.270000000000003</v>
      </c>
      <c r="I11" s="38">
        <f>SUM(G11,H11)</f>
        <v>82.73</v>
      </c>
      <c r="J11" s="61">
        <v>2</v>
      </c>
      <c r="K11" s="60">
        <v>80</v>
      </c>
      <c r="L11" s="78">
        <v>1</v>
      </c>
      <c r="M11" s="60">
        <v>65</v>
      </c>
      <c r="N11" s="60">
        <v>2</v>
      </c>
      <c r="O11" s="38">
        <v>72.61</v>
      </c>
      <c r="P11" s="41">
        <f>O11*1.5</f>
        <v>108.91499999999999</v>
      </c>
      <c r="Q11" s="77">
        <v>1</v>
      </c>
      <c r="R11" s="41">
        <f>K11+M11+P11</f>
        <v>253.91499999999999</v>
      </c>
      <c r="S11" s="61"/>
      <c r="T11" s="41">
        <f>SUM(E11+I11+K11+M11+P11)</f>
        <v>426.64499999999998</v>
      </c>
      <c r="U11" s="77">
        <v>1</v>
      </c>
      <c r="V11" s="17"/>
      <c r="W11" s="62"/>
      <c r="X11" s="17"/>
      <c r="Y11" s="61"/>
      <c r="Z11" s="38"/>
      <c r="AA11" s="38"/>
      <c r="AB11" s="42"/>
      <c r="AC11" s="46"/>
      <c r="AD11" s="38"/>
      <c r="AE11" s="41"/>
      <c r="AF11" s="46"/>
      <c r="AG11" s="41"/>
      <c r="AH11" s="77"/>
      <c r="AI11" s="40"/>
      <c r="AJ11" s="46"/>
      <c r="AK11" s="38"/>
      <c r="AL11" s="41"/>
      <c r="AM11" s="46"/>
      <c r="AN11" s="41"/>
      <c r="AO11" s="41"/>
      <c r="AP11" s="77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  <c r="IX11" s="43"/>
      <c r="IY11" s="43"/>
      <c r="IZ11" s="43"/>
      <c r="JA11" s="43"/>
      <c r="JB11" s="43"/>
      <c r="JC11" s="43"/>
      <c r="JD11" s="43"/>
      <c r="JE11" s="43"/>
      <c r="JF11" s="43"/>
      <c r="JG11" s="43"/>
      <c r="JH11" s="43"/>
      <c r="JI11" s="43"/>
      <c r="JJ11" s="43"/>
      <c r="JK11" s="43"/>
      <c r="JL11" s="43"/>
      <c r="JM11" s="43"/>
      <c r="JN11" s="43"/>
      <c r="JO11" s="43"/>
      <c r="JP11" s="43"/>
      <c r="JQ11" s="43"/>
      <c r="JR11" s="43"/>
      <c r="JS11" s="43"/>
      <c r="JT11" s="43"/>
      <c r="JU11" s="43"/>
      <c r="JV11" s="43"/>
      <c r="JW11" s="43"/>
      <c r="JX11" s="43"/>
      <c r="JY11" s="43"/>
      <c r="JZ11" s="43"/>
      <c r="KA11" s="43"/>
      <c r="KB11" s="43"/>
      <c r="KC11" s="43"/>
      <c r="KD11" s="43"/>
      <c r="KE11" s="43"/>
      <c r="KF11" s="43"/>
      <c r="KG11" s="43"/>
      <c r="KH11" s="43"/>
      <c r="KI11" s="43"/>
      <c r="KJ11" s="43"/>
      <c r="KK11" s="43"/>
      <c r="KL11" s="43"/>
      <c r="KM11" s="43"/>
      <c r="KN11" s="43"/>
      <c r="KO11" s="43"/>
      <c r="KP11" s="43"/>
      <c r="KQ11" s="43"/>
      <c r="KR11" s="43"/>
      <c r="KS11" s="43"/>
      <c r="KT11" s="43"/>
      <c r="KU11" s="43"/>
      <c r="KV11" s="43"/>
      <c r="KW11" s="43"/>
      <c r="KX11" s="43"/>
      <c r="KY11" s="43"/>
      <c r="KZ11" s="43"/>
      <c r="LA11" s="43"/>
      <c r="LB11" s="43"/>
      <c r="LC11" s="43"/>
      <c r="LD11" s="43"/>
      <c r="LE11" s="43"/>
      <c r="LF11" s="43"/>
      <c r="LG11" s="43"/>
      <c r="LH11" s="43"/>
      <c r="LI11" s="43"/>
      <c r="LJ11" s="43"/>
      <c r="LK11" s="43"/>
      <c r="LL11" s="43"/>
      <c r="LM11" s="43"/>
      <c r="LN11" s="43"/>
      <c r="LO11" s="43"/>
      <c r="LP11" s="43"/>
      <c r="LQ11" s="43"/>
      <c r="LR11" s="43"/>
      <c r="LS11" s="43"/>
      <c r="LT11" s="43"/>
      <c r="LU11" s="43"/>
      <c r="LV11" s="43"/>
      <c r="LW11" s="43"/>
      <c r="LX11" s="43"/>
      <c r="LY11" s="43"/>
      <c r="LZ11" s="43"/>
      <c r="MA11" s="43"/>
      <c r="MB11" s="43"/>
      <c r="MC11" s="43"/>
      <c r="MD11" s="43"/>
      <c r="ME11" s="43"/>
      <c r="MF11" s="43"/>
      <c r="MG11" s="43"/>
      <c r="MH11" s="43"/>
      <c r="MI11" s="43"/>
      <c r="MJ11" s="43"/>
      <c r="MK11" s="43"/>
      <c r="ML11" s="43"/>
      <c r="MM11" s="43"/>
      <c r="MN11" s="43"/>
      <c r="MO11" s="43"/>
      <c r="MP11" s="43"/>
      <c r="MQ11" s="43"/>
      <c r="MR11" s="43"/>
      <c r="MS11" s="43"/>
      <c r="MT11" s="43"/>
      <c r="MU11" s="43"/>
      <c r="MV11" s="43"/>
      <c r="MW11" s="43"/>
      <c r="MX11" s="43"/>
      <c r="MY11" s="43"/>
      <c r="MZ11" s="43"/>
      <c r="NA11" s="43"/>
      <c r="NB11" s="43"/>
      <c r="NC11" s="43"/>
      <c r="ND11" s="43"/>
      <c r="NE11" s="43"/>
      <c r="NF11" s="43"/>
      <c r="NG11" s="43"/>
      <c r="NH11" s="43"/>
      <c r="NI11" s="43"/>
      <c r="NJ11" s="43"/>
      <c r="NK11" s="43"/>
      <c r="NL11" s="43"/>
      <c r="NM11" s="43"/>
      <c r="NN11" s="43"/>
      <c r="NO11" s="43"/>
      <c r="NP11" s="43"/>
      <c r="NQ11" s="43"/>
      <c r="NR11" s="43"/>
      <c r="NS11" s="43"/>
      <c r="NT11" s="43"/>
      <c r="NU11" s="43"/>
      <c r="NV11" s="43"/>
      <c r="NW11" s="43"/>
      <c r="NX11" s="43"/>
      <c r="NY11" s="43"/>
      <c r="NZ11" s="43"/>
      <c r="OA11" s="43"/>
      <c r="OB11" s="43"/>
      <c r="OC11" s="43"/>
      <c r="OD11" s="43"/>
      <c r="OE11" s="43"/>
      <c r="OF11" s="43"/>
      <c r="OG11" s="43"/>
      <c r="OH11" s="43"/>
      <c r="OI11" s="43"/>
      <c r="OJ11" s="43"/>
      <c r="OK11" s="43"/>
      <c r="OL11" s="43"/>
      <c r="OM11" s="43"/>
      <c r="ON11" s="43"/>
      <c r="OO11" s="43"/>
      <c r="OP11" s="43"/>
      <c r="OQ11" s="43"/>
      <c r="OR11" s="43"/>
      <c r="OS11" s="43"/>
      <c r="OT11" s="43"/>
      <c r="OU11" s="43"/>
      <c r="OV11" s="43"/>
      <c r="OW11" s="43"/>
      <c r="OX11" s="43"/>
      <c r="OY11" s="43"/>
      <c r="OZ11" s="43"/>
      <c r="PA11" s="43"/>
      <c r="PB11" s="43"/>
      <c r="PC11" s="43"/>
      <c r="PD11" s="43"/>
      <c r="PE11" s="43"/>
      <c r="PF11" s="43"/>
      <c r="PG11" s="43"/>
      <c r="PH11" s="43"/>
      <c r="PI11" s="43"/>
      <c r="PJ11" s="43"/>
      <c r="PK11" s="43"/>
      <c r="PL11" s="43"/>
      <c r="PM11" s="43"/>
      <c r="PN11" s="43"/>
      <c r="PO11" s="43"/>
      <c r="PP11" s="43"/>
      <c r="PQ11" s="43"/>
      <c r="PR11" s="43"/>
      <c r="PS11" s="43"/>
      <c r="PT11" s="43"/>
      <c r="PU11" s="43"/>
      <c r="PV11" s="43"/>
      <c r="PW11" s="43"/>
      <c r="PX11" s="43"/>
      <c r="PY11" s="43"/>
      <c r="PZ11" s="43"/>
      <c r="QA11" s="43"/>
      <c r="QB11" s="43"/>
      <c r="QC11" s="43"/>
      <c r="QD11" s="43"/>
      <c r="QE11" s="43"/>
      <c r="QF11" s="43"/>
      <c r="QG11" s="43"/>
      <c r="QH11" s="43"/>
      <c r="QI11" s="43"/>
      <c r="QJ11" s="43"/>
      <c r="QK11" s="43"/>
      <c r="QL11" s="43"/>
      <c r="QM11" s="43"/>
      <c r="QN11" s="43"/>
      <c r="QO11" s="43"/>
      <c r="QP11" s="43"/>
      <c r="QQ11" s="43"/>
      <c r="QR11" s="43"/>
      <c r="QS11" s="43"/>
      <c r="QT11" s="43"/>
      <c r="QU11" s="43"/>
      <c r="QV11" s="43"/>
      <c r="QW11" s="43"/>
      <c r="QX11" s="43"/>
      <c r="QY11" s="43"/>
      <c r="QZ11" s="43"/>
      <c r="RA11" s="43"/>
      <c r="RB11" s="43"/>
      <c r="RC11" s="43"/>
      <c r="RD11" s="43"/>
      <c r="RE11" s="43"/>
      <c r="RF11" s="43"/>
      <c r="RG11" s="43"/>
      <c r="RH11" s="43"/>
      <c r="RI11" s="43"/>
      <c r="RJ11" s="43"/>
      <c r="RK11" s="43"/>
      <c r="RL11" s="43"/>
      <c r="RM11" s="43"/>
      <c r="RN11" s="43"/>
      <c r="RO11" s="43"/>
      <c r="RP11" s="43"/>
      <c r="RQ11" s="43"/>
      <c r="RR11" s="43"/>
      <c r="RS11" s="43"/>
      <c r="RT11" s="43"/>
      <c r="RU11" s="43"/>
      <c r="RV11" s="43"/>
      <c r="RW11" s="43"/>
      <c r="RX11" s="43"/>
      <c r="RY11" s="43"/>
      <c r="RZ11" s="43"/>
      <c r="SA11" s="43"/>
      <c r="SB11" s="43"/>
      <c r="SC11" s="43"/>
      <c r="SD11" s="43"/>
      <c r="SE11" s="43"/>
      <c r="SF11" s="43"/>
      <c r="SG11" s="43"/>
      <c r="SH11" s="43"/>
      <c r="SI11" s="43"/>
      <c r="SJ11" s="43"/>
      <c r="SK11" s="43"/>
      <c r="SL11" s="43"/>
      <c r="SM11" s="43"/>
      <c r="SN11" s="43"/>
      <c r="SO11" s="43"/>
      <c r="SP11" s="43"/>
      <c r="SQ11" s="43"/>
      <c r="SR11" s="43"/>
      <c r="SS11" s="43"/>
      <c r="ST11" s="43"/>
      <c r="SU11" s="43"/>
      <c r="SV11" s="43"/>
      <c r="SW11" s="43"/>
      <c r="SX11" s="43"/>
      <c r="SY11" s="43"/>
      <c r="SZ11" s="43"/>
      <c r="TA11" s="43"/>
      <c r="TB11" s="43"/>
      <c r="TC11" s="43"/>
      <c r="TD11" s="43"/>
      <c r="TE11" s="43"/>
      <c r="TF11" s="43"/>
      <c r="TG11" s="43"/>
      <c r="TH11" s="43"/>
      <c r="TI11" s="43"/>
      <c r="TJ11" s="43"/>
      <c r="TK11" s="43"/>
      <c r="TL11" s="43"/>
      <c r="TM11" s="43"/>
      <c r="TN11" s="43"/>
      <c r="TO11" s="43"/>
      <c r="TP11" s="43"/>
      <c r="TQ11" s="43"/>
      <c r="TR11" s="43"/>
      <c r="TS11" s="43"/>
      <c r="TT11" s="43"/>
      <c r="TU11" s="43"/>
      <c r="TV11" s="43"/>
      <c r="TW11" s="43"/>
      <c r="TX11" s="43"/>
      <c r="TY11" s="43"/>
      <c r="TZ11" s="43"/>
      <c r="UA11" s="43"/>
      <c r="UB11" s="43"/>
      <c r="UC11" s="43"/>
      <c r="UD11" s="43"/>
      <c r="UE11" s="43"/>
      <c r="UF11" s="43"/>
      <c r="UG11" s="43"/>
      <c r="UH11" s="43"/>
      <c r="UI11" s="43"/>
      <c r="UJ11" s="43"/>
      <c r="UK11" s="43"/>
      <c r="UL11" s="43"/>
      <c r="UM11" s="43"/>
      <c r="UN11" s="43"/>
      <c r="UO11" s="43"/>
      <c r="UP11" s="43"/>
      <c r="UQ11" s="43"/>
      <c r="UR11" s="43"/>
      <c r="US11" s="43"/>
      <c r="UT11" s="43"/>
      <c r="UU11" s="43"/>
      <c r="UV11" s="43"/>
      <c r="UW11" s="43"/>
      <c r="UX11" s="43"/>
      <c r="UY11" s="43"/>
      <c r="UZ11" s="43"/>
      <c r="VA11" s="43"/>
      <c r="VB11" s="43"/>
      <c r="VC11" s="43"/>
      <c r="VD11" s="43"/>
      <c r="VE11" s="43"/>
      <c r="VF11" s="43"/>
      <c r="VG11" s="43"/>
      <c r="VH11" s="43"/>
      <c r="VI11" s="43"/>
      <c r="VJ11" s="43"/>
      <c r="VK11" s="43"/>
      <c r="VL11" s="43"/>
      <c r="VM11" s="43"/>
      <c r="VN11" s="43"/>
      <c r="VO11" s="43"/>
      <c r="VP11" s="43"/>
      <c r="VQ11" s="43"/>
      <c r="VR11" s="43"/>
      <c r="VS11" s="43"/>
      <c r="VT11" s="43"/>
      <c r="VU11" s="43"/>
      <c r="VV11" s="43"/>
      <c r="VW11" s="43"/>
      <c r="VX11" s="43"/>
      <c r="VY11" s="43"/>
      <c r="VZ11" s="43"/>
      <c r="WA11" s="43"/>
      <c r="WB11" s="43"/>
      <c r="WC11" s="43"/>
      <c r="WD11" s="43"/>
      <c r="WE11" s="43"/>
      <c r="WF11" s="43"/>
      <c r="WG11" s="43"/>
      <c r="WH11" s="43"/>
      <c r="WI11" s="43"/>
      <c r="WJ11" s="43"/>
      <c r="WK11" s="43"/>
      <c r="WL11" s="43"/>
      <c r="WM11" s="43"/>
      <c r="WN11" s="43"/>
      <c r="WO11" s="43"/>
      <c r="WP11" s="43"/>
      <c r="WQ11" s="43"/>
      <c r="WR11" s="43"/>
      <c r="WS11" s="43"/>
      <c r="WT11" s="43"/>
      <c r="WU11" s="43"/>
      <c r="WV11" s="43"/>
      <c r="WW11" s="43"/>
      <c r="WX11" s="43"/>
      <c r="WY11" s="43"/>
      <c r="WZ11" s="43"/>
      <c r="XA11" s="43"/>
      <c r="XB11" s="43"/>
      <c r="XC11" s="43"/>
      <c r="XD11" s="43"/>
      <c r="XE11" s="43"/>
      <c r="XF11" s="43"/>
      <c r="XG11" s="43"/>
      <c r="XH11" s="43"/>
      <c r="XI11" s="43"/>
      <c r="XJ11" s="43"/>
      <c r="XK11" s="43"/>
      <c r="XL11" s="43"/>
      <c r="XM11" s="43"/>
      <c r="XN11" s="43"/>
      <c r="XO11" s="43"/>
      <c r="XP11" s="43"/>
      <c r="XQ11" s="43"/>
      <c r="XR11" s="43"/>
      <c r="XS11" s="43"/>
      <c r="XT11" s="43"/>
      <c r="XU11" s="43"/>
      <c r="XV11" s="43"/>
      <c r="XW11" s="43"/>
      <c r="XX11" s="43"/>
      <c r="XY11" s="43"/>
      <c r="XZ11" s="43"/>
      <c r="YA11" s="43"/>
      <c r="YB11" s="43"/>
      <c r="YC11" s="43"/>
      <c r="YD11" s="43"/>
      <c r="YE11" s="43"/>
      <c r="YF11" s="43"/>
      <c r="YG11" s="43"/>
      <c r="YH11" s="43"/>
      <c r="YI11" s="43"/>
      <c r="YJ11" s="43"/>
      <c r="YK11" s="43"/>
      <c r="YL11" s="43"/>
      <c r="YM11" s="43"/>
      <c r="YN11" s="43"/>
      <c r="YO11" s="43"/>
      <c r="YP11" s="43"/>
      <c r="YQ11" s="43"/>
      <c r="YR11" s="43"/>
      <c r="YS11" s="43"/>
      <c r="YT11" s="43"/>
      <c r="YU11" s="43"/>
      <c r="YV11" s="43"/>
      <c r="YW11" s="43"/>
      <c r="YX11" s="43"/>
      <c r="YY11" s="43"/>
      <c r="YZ11" s="43"/>
      <c r="ZA11" s="43"/>
      <c r="ZB11" s="43"/>
      <c r="ZC11" s="43"/>
      <c r="ZD11" s="43"/>
      <c r="ZE11" s="43"/>
      <c r="ZF11" s="43"/>
      <c r="ZG11" s="43"/>
      <c r="ZH11" s="43"/>
      <c r="ZI11" s="43"/>
      <c r="ZJ11" s="43"/>
      <c r="ZK11" s="43"/>
      <c r="ZL11" s="43"/>
      <c r="ZM11" s="43"/>
      <c r="ZN11" s="43"/>
      <c r="ZO11" s="43"/>
      <c r="ZP11" s="43"/>
      <c r="ZQ11" s="43"/>
      <c r="ZR11" s="43"/>
      <c r="ZS11" s="43"/>
      <c r="ZT11" s="43"/>
      <c r="ZU11" s="43"/>
      <c r="ZV11" s="43"/>
      <c r="ZW11" s="43"/>
      <c r="ZX11" s="43"/>
      <c r="ZY11" s="43"/>
      <c r="ZZ11" s="43"/>
      <c r="AAA11" s="43"/>
      <c r="AAB11" s="43"/>
      <c r="AAC11" s="43"/>
      <c r="AAD11" s="43"/>
      <c r="AAE11" s="43"/>
      <c r="AAF11" s="43"/>
      <c r="AAG11" s="43"/>
      <c r="AAH11" s="43"/>
      <c r="AAI11" s="43"/>
      <c r="AAJ11" s="43"/>
      <c r="AAK11" s="43"/>
      <c r="AAL11" s="43"/>
      <c r="AAM11" s="43"/>
      <c r="AAN11" s="43"/>
      <c r="AAO11" s="43"/>
      <c r="AAP11" s="43"/>
      <c r="AAQ11" s="43"/>
      <c r="AAR11" s="43"/>
      <c r="AAS11" s="43"/>
      <c r="AAT11" s="43"/>
      <c r="AAU11" s="43"/>
      <c r="AAV11" s="43"/>
      <c r="AAW11" s="43"/>
      <c r="AAX11" s="43"/>
      <c r="AAY11" s="43"/>
      <c r="AAZ11" s="43"/>
      <c r="ABA11" s="43"/>
      <c r="ABB11" s="43"/>
      <c r="ABC11" s="43"/>
      <c r="ABD11" s="43"/>
      <c r="ABE11" s="43"/>
      <c r="ABF11" s="43"/>
      <c r="ABG11" s="43"/>
      <c r="ABH11" s="43"/>
      <c r="ABI11" s="43"/>
      <c r="ABJ11" s="43"/>
      <c r="ABK11" s="43"/>
      <c r="ABL11" s="43"/>
      <c r="ABM11" s="43"/>
      <c r="ABN11" s="43"/>
      <c r="ABO11" s="43"/>
      <c r="ABP11" s="43"/>
      <c r="ABQ11" s="43"/>
      <c r="ABR11" s="43"/>
      <c r="ABS11" s="43"/>
      <c r="ABT11" s="43"/>
      <c r="ABU11" s="43"/>
      <c r="ABV11" s="43"/>
      <c r="ABW11" s="43"/>
      <c r="ABX11" s="43"/>
      <c r="ABY11" s="43"/>
      <c r="ABZ11" s="43"/>
      <c r="ACA11" s="43"/>
      <c r="ACB11" s="43"/>
      <c r="ACC11" s="43"/>
      <c r="ACD11" s="43"/>
      <c r="ACE11" s="43"/>
      <c r="ACF11" s="43"/>
      <c r="ACG11" s="43"/>
      <c r="ACH11" s="43"/>
      <c r="ACI11" s="43"/>
      <c r="ACJ11" s="43"/>
      <c r="ACK11" s="43"/>
      <c r="ACL11" s="43"/>
      <c r="ACM11" s="43"/>
      <c r="ACN11" s="43"/>
      <c r="ACO11" s="43"/>
      <c r="ACP11" s="43"/>
      <c r="ACQ11" s="43"/>
      <c r="ACR11" s="43"/>
      <c r="ACS11" s="43"/>
      <c r="ACT11" s="43"/>
      <c r="ACU11" s="43"/>
      <c r="ACV11" s="43"/>
      <c r="ACW11" s="43"/>
      <c r="ACX11" s="43"/>
      <c r="ACY11" s="43"/>
      <c r="ACZ11" s="43"/>
      <c r="ADA11" s="43"/>
    </row>
    <row r="12" spans="1:781" s="44" customFormat="1" ht="14.1" customHeight="1" x14ac:dyDescent="0.2">
      <c r="A12" s="57" t="s">
        <v>37</v>
      </c>
      <c r="B12" s="57" t="s">
        <v>38</v>
      </c>
      <c r="C12" s="58" t="s">
        <v>27</v>
      </c>
      <c r="D12" s="47" t="s">
        <v>67</v>
      </c>
      <c r="E12" s="47">
        <v>75</v>
      </c>
      <c r="F12" s="60">
        <v>2</v>
      </c>
      <c r="G12" s="38">
        <v>41.94</v>
      </c>
      <c r="H12" s="39">
        <v>41.17</v>
      </c>
      <c r="I12" s="38">
        <f>SUM(G12,H12)</f>
        <v>83.11</v>
      </c>
      <c r="J12" s="61">
        <v>3</v>
      </c>
      <c r="K12" s="60">
        <v>62</v>
      </c>
      <c r="L12" s="60">
        <v>4</v>
      </c>
      <c r="M12" s="60">
        <v>80</v>
      </c>
      <c r="N12" s="78">
        <v>1</v>
      </c>
      <c r="O12" s="38">
        <v>60.83</v>
      </c>
      <c r="P12" s="41">
        <f>O12*1.5</f>
        <v>91.245000000000005</v>
      </c>
      <c r="Q12" s="61">
        <v>2</v>
      </c>
      <c r="R12" s="41">
        <f>K12+M12+P12</f>
        <v>233.245</v>
      </c>
      <c r="S12" s="61"/>
      <c r="T12" s="41">
        <f>SUM(E12+I12+K12+M12+P12)</f>
        <v>391.35500000000002</v>
      </c>
      <c r="U12" s="77">
        <v>2</v>
      </c>
      <c r="V12" s="17" t="str">
        <f>A12</f>
        <v>Musial</v>
      </c>
      <c r="W12" s="62" t="str">
        <f>B12</f>
        <v>Volker</v>
      </c>
      <c r="X12" s="17" t="str">
        <f>C12</f>
        <v>SC Borussia 1920 Friedr.</v>
      </c>
      <c r="Y12" s="61" t="str">
        <f>D12</f>
        <v>S4</v>
      </c>
      <c r="Z12" s="38">
        <v>53.34</v>
      </c>
      <c r="AA12" s="38">
        <v>52.76</v>
      </c>
      <c r="AB12" s="42">
        <f>SUM(Z12,AA12)</f>
        <v>106.1</v>
      </c>
      <c r="AC12" s="61">
        <v>2</v>
      </c>
      <c r="AD12" s="38">
        <v>89.56</v>
      </c>
      <c r="AE12" s="41">
        <f>AD12*1.5</f>
        <v>134.34</v>
      </c>
      <c r="AF12" s="77">
        <v>1</v>
      </c>
      <c r="AG12" s="41">
        <f>SUM(T12,AB12,AE12)</f>
        <v>631.79500000000007</v>
      </c>
      <c r="AH12" s="77">
        <v>1</v>
      </c>
      <c r="AI12" s="40">
        <v>65</v>
      </c>
      <c r="AJ12" s="77">
        <v>1</v>
      </c>
      <c r="AK12" s="38">
        <v>73.69</v>
      </c>
      <c r="AL12" s="41">
        <f>AK12*1.5</f>
        <v>110.535</v>
      </c>
      <c r="AM12" s="77">
        <v>1</v>
      </c>
      <c r="AN12" s="41">
        <f>SUM(AI12,AL12)</f>
        <v>175.535</v>
      </c>
      <c r="AO12" s="41">
        <f>AG12+AN12</f>
        <v>807.33</v>
      </c>
      <c r="AP12" s="77">
        <v>1</v>
      </c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  <c r="IX12" s="43"/>
      <c r="IY12" s="43"/>
      <c r="IZ12" s="43"/>
      <c r="JA12" s="43"/>
      <c r="JB12" s="43"/>
      <c r="JC12" s="43"/>
      <c r="JD12" s="43"/>
      <c r="JE12" s="43"/>
      <c r="JF12" s="43"/>
      <c r="JG12" s="43"/>
      <c r="JH12" s="43"/>
      <c r="JI12" s="43"/>
      <c r="JJ12" s="43"/>
      <c r="JK12" s="43"/>
      <c r="JL12" s="43"/>
      <c r="JM12" s="43"/>
      <c r="JN12" s="43"/>
      <c r="JO12" s="43"/>
      <c r="JP12" s="43"/>
      <c r="JQ12" s="43"/>
      <c r="JR12" s="43"/>
      <c r="JS12" s="43"/>
      <c r="JT12" s="43"/>
      <c r="JU12" s="43"/>
      <c r="JV12" s="43"/>
      <c r="JW12" s="43"/>
      <c r="JX12" s="43"/>
      <c r="JY12" s="43"/>
      <c r="JZ12" s="43"/>
      <c r="KA12" s="43"/>
      <c r="KB12" s="43"/>
      <c r="KC12" s="43"/>
      <c r="KD12" s="43"/>
      <c r="KE12" s="43"/>
      <c r="KF12" s="43"/>
      <c r="KG12" s="43"/>
      <c r="KH12" s="43"/>
      <c r="KI12" s="43"/>
      <c r="KJ12" s="43"/>
      <c r="KK12" s="43"/>
      <c r="KL12" s="43"/>
      <c r="KM12" s="43"/>
      <c r="KN12" s="43"/>
      <c r="KO12" s="43"/>
      <c r="KP12" s="43"/>
      <c r="KQ12" s="43"/>
      <c r="KR12" s="43"/>
      <c r="KS12" s="43"/>
      <c r="KT12" s="43"/>
      <c r="KU12" s="43"/>
      <c r="KV12" s="43"/>
      <c r="KW12" s="43"/>
      <c r="KX12" s="43"/>
      <c r="KY12" s="43"/>
      <c r="KZ12" s="43"/>
      <c r="LA12" s="43"/>
      <c r="LB12" s="43"/>
      <c r="LC12" s="43"/>
      <c r="LD12" s="43"/>
      <c r="LE12" s="43"/>
      <c r="LF12" s="43"/>
      <c r="LG12" s="43"/>
      <c r="LH12" s="43"/>
      <c r="LI12" s="43"/>
      <c r="LJ12" s="43"/>
      <c r="LK12" s="43"/>
      <c r="LL12" s="43"/>
      <c r="LM12" s="43"/>
      <c r="LN12" s="43"/>
      <c r="LO12" s="43"/>
      <c r="LP12" s="43"/>
      <c r="LQ12" s="43"/>
      <c r="LR12" s="43"/>
      <c r="LS12" s="43"/>
      <c r="LT12" s="43"/>
      <c r="LU12" s="43"/>
      <c r="LV12" s="43"/>
      <c r="LW12" s="43"/>
      <c r="LX12" s="43"/>
      <c r="LY12" s="43"/>
      <c r="LZ12" s="43"/>
      <c r="MA12" s="43"/>
      <c r="MB12" s="43"/>
      <c r="MC12" s="43"/>
      <c r="MD12" s="43"/>
      <c r="ME12" s="43"/>
      <c r="MF12" s="43"/>
      <c r="MG12" s="43"/>
      <c r="MH12" s="43"/>
      <c r="MI12" s="43"/>
      <c r="MJ12" s="43"/>
      <c r="MK12" s="43"/>
      <c r="ML12" s="43"/>
      <c r="MM12" s="43"/>
      <c r="MN12" s="43"/>
      <c r="MO12" s="43"/>
      <c r="MP12" s="43"/>
      <c r="MQ12" s="43"/>
      <c r="MR12" s="43"/>
      <c r="MS12" s="43"/>
      <c r="MT12" s="43"/>
      <c r="MU12" s="43"/>
      <c r="MV12" s="43"/>
      <c r="MW12" s="43"/>
      <c r="MX12" s="43"/>
      <c r="MY12" s="43"/>
      <c r="MZ12" s="43"/>
      <c r="NA12" s="43"/>
      <c r="NB12" s="43"/>
      <c r="NC12" s="43"/>
      <c r="ND12" s="43"/>
      <c r="NE12" s="43"/>
      <c r="NF12" s="43"/>
      <c r="NG12" s="43"/>
      <c r="NH12" s="43"/>
      <c r="NI12" s="43"/>
      <c r="NJ12" s="43"/>
      <c r="NK12" s="43"/>
      <c r="NL12" s="43"/>
      <c r="NM12" s="43"/>
      <c r="NN12" s="43"/>
      <c r="NO12" s="43"/>
      <c r="NP12" s="43"/>
      <c r="NQ12" s="43"/>
      <c r="NR12" s="43"/>
      <c r="NS12" s="43"/>
      <c r="NT12" s="43"/>
      <c r="NU12" s="43"/>
      <c r="NV12" s="43"/>
      <c r="NW12" s="43"/>
      <c r="NX12" s="43"/>
      <c r="NY12" s="43"/>
      <c r="NZ12" s="43"/>
      <c r="OA12" s="43"/>
      <c r="OB12" s="43"/>
      <c r="OC12" s="43"/>
      <c r="OD12" s="43"/>
      <c r="OE12" s="43"/>
      <c r="OF12" s="43"/>
      <c r="OG12" s="43"/>
      <c r="OH12" s="43"/>
      <c r="OI12" s="43"/>
      <c r="OJ12" s="43"/>
      <c r="OK12" s="43"/>
      <c r="OL12" s="43"/>
      <c r="OM12" s="43"/>
      <c r="ON12" s="43"/>
      <c r="OO12" s="43"/>
      <c r="OP12" s="43"/>
      <c r="OQ12" s="43"/>
      <c r="OR12" s="43"/>
      <c r="OS12" s="43"/>
      <c r="OT12" s="43"/>
      <c r="OU12" s="43"/>
      <c r="OV12" s="43"/>
      <c r="OW12" s="43"/>
      <c r="OX12" s="43"/>
      <c r="OY12" s="43"/>
      <c r="OZ12" s="43"/>
      <c r="PA12" s="43"/>
      <c r="PB12" s="43"/>
      <c r="PC12" s="43"/>
      <c r="PD12" s="43"/>
      <c r="PE12" s="43"/>
      <c r="PF12" s="43"/>
      <c r="PG12" s="43"/>
      <c r="PH12" s="43"/>
      <c r="PI12" s="43"/>
      <c r="PJ12" s="43"/>
      <c r="PK12" s="43"/>
      <c r="PL12" s="43"/>
      <c r="PM12" s="43"/>
      <c r="PN12" s="43"/>
      <c r="PO12" s="43"/>
      <c r="PP12" s="43"/>
      <c r="PQ12" s="43"/>
      <c r="PR12" s="43"/>
      <c r="PS12" s="43"/>
      <c r="PT12" s="43"/>
      <c r="PU12" s="43"/>
      <c r="PV12" s="43"/>
      <c r="PW12" s="43"/>
      <c r="PX12" s="43"/>
      <c r="PY12" s="43"/>
      <c r="PZ12" s="43"/>
      <c r="QA12" s="43"/>
      <c r="QB12" s="43"/>
      <c r="QC12" s="43"/>
      <c r="QD12" s="43"/>
      <c r="QE12" s="43"/>
      <c r="QF12" s="43"/>
      <c r="QG12" s="43"/>
      <c r="QH12" s="43"/>
      <c r="QI12" s="43"/>
      <c r="QJ12" s="43"/>
      <c r="QK12" s="43"/>
      <c r="QL12" s="43"/>
      <c r="QM12" s="43"/>
      <c r="QN12" s="43"/>
      <c r="QO12" s="43"/>
      <c r="QP12" s="43"/>
      <c r="QQ12" s="43"/>
      <c r="QR12" s="43"/>
      <c r="QS12" s="43"/>
      <c r="QT12" s="43"/>
      <c r="QU12" s="43"/>
      <c r="QV12" s="43"/>
      <c r="QW12" s="43"/>
      <c r="QX12" s="43"/>
      <c r="QY12" s="43"/>
      <c r="QZ12" s="43"/>
      <c r="RA12" s="43"/>
      <c r="RB12" s="43"/>
      <c r="RC12" s="43"/>
      <c r="RD12" s="43"/>
      <c r="RE12" s="43"/>
      <c r="RF12" s="43"/>
      <c r="RG12" s="43"/>
      <c r="RH12" s="43"/>
      <c r="RI12" s="43"/>
      <c r="RJ12" s="43"/>
      <c r="RK12" s="43"/>
      <c r="RL12" s="43"/>
      <c r="RM12" s="43"/>
      <c r="RN12" s="43"/>
      <c r="RO12" s="43"/>
      <c r="RP12" s="43"/>
      <c r="RQ12" s="43"/>
      <c r="RR12" s="43"/>
      <c r="RS12" s="43"/>
      <c r="RT12" s="43"/>
      <c r="RU12" s="43"/>
      <c r="RV12" s="43"/>
      <c r="RW12" s="43"/>
      <c r="RX12" s="43"/>
      <c r="RY12" s="43"/>
      <c r="RZ12" s="43"/>
      <c r="SA12" s="43"/>
      <c r="SB12" s="43"/>
      <c r="SC12" s="43"/>
      <c r="SD12" s="43"/>
      <c r="SE12" s="43"/>
      <c r="SF12" s="43"/>
      <c r="SG12" s="43"/>
      <c r="SH12" s="43"/>
      <c r="SI12" s="43"/>
      <c r="SJ12" s="43"/>
      <c r="SK12" s="43"/>
      <c r="SL12" s="43"/>
      <c r="SM12" s="43"/>
      <c r="SN12" s="43"/>
      <c r="SO12" s="43"/>
      <c r="SP12" s="43"/>
      <c r="SQ12" s="43"/>
      <c r="SR12" s="43"/>
      <c r="SS12" s="43"/>
      <c r="ST12" s="43"/>
      <c r="SU12" s="43"/>
      <c r="SV12" s="43"/>
      <c r="SW12" s="43"/>
      <c r="SX12" s="43"/>
      <c r="SY12" s="43"/>
      <c r="SZ12" s="43"/>
      <c r="TA12" s="43"/>
      <c r="TB12" s="43"/>
      <c r="TC12" s="43"/>
      <c r="TD12" s="43"/>
      <c r="TE12" s="43"/>
      <c r="TF12" s="43"/>
      <c r="TG12" s="43"/>
      <c r="TH12" s="43"/>
      <c r="TI12" s="43"/>
      <c r="TJ12" s="43"/>
      <c r="TK12" s="43"/>
      <c r="TL12" s="43"/>
      <c r="TM12" s="43"/>
      <c r="TN12" s="43"/>
      <c r="TO12" s="43"/>
      <c r="TP12" s="43"/>
      <c r="TQ12" s="43"/>
      <c r="TR12" s="43"/>
      <c r="TS12" s="43"/>
      <c r="TT12" s="43"/>
      <c r="TU12" s="43"/>
      <c r="TV12" s="43"/>
      <c r="TW12" s="43"/>
      <c r="TX12" s="43"/>
      <c r="TY12" s="43"/>
      <c r="TZ12" s="43"/>
      <c r="UA12" s="43"/>
      <c r="UB12" s="43"/>
      <c r="UC12" s="43"/>
      <c r="UD12" s="43"/>
      <c r="UE12" s="43"/>
      <c r="UF12" s="43"/>
      <c r="UG12" s="43"/>
      <c r="UH12" s="43"/>
      <c r="UI12" s="43"/>
      <c r="UJ12" s="43"/>
      <c r="UK12" s="43"/>
      <c r="UL12" s="43"/>
      <c r="UM12" s="43"/>
      <c r="UN12" s="43"/>
      <c r="UO12" s="43"/>
      <c r="UP12" s="43"/>
      <c r="UQ12" s="43"/>
      <c r="UR12" s="43"/>
      <c r="US12" s="43"/>
      <c r="UT12" s="43"/>
      <c r="UU12" s="43"/>
      <c r="UV12" s="43"/>
      <c r="UW12" s="43"/>
      <c r="UX12" s="43"/>
      <c r="UY12" s="43"/>
      <c r="UZ12" s="43"/>
      <c r="VA12" s="43"/>
      <c r="VB12" s="43"/>
      <c r="VC12" s="43"/>
      <c r="VD12" s="43"/>
      <c r="VE12" s="43"/>
      <c r="VF12" s="43"/>
      <c r="VG12" s="43"/>
      <c r="VH12" s="43"/>
      <c r="VI12" s="43"/>
      <c r="VJ12" s="43"/>
      <c r="VK12" s="43"/>
      <c r="VL12" s="43"/>
      <c r="VM12" s="43"/>
      <c r="VN12" s="43"/>
      <c r="VO12" s="43"/>
      <c r="VP12" s="43"/>
      <c r="VQ12" s="43"/>
      <c r="VR12" s="43"/>
      <c r="VS12" s="43"/>
      <c r="VT12" s="43"/>
      <c r="VU12" s="43"/>
      <c r="VV12" s="43"/>
      <c r="VW12" s="43"/>
      <c r="VX12" s="43"/>
      <c r="VY12" s="43"/>
      <c r="VZ12" s="43"/>
      <c r="WA12" s="43"/>
      <c r="WB12" s="43"/>
      <c r="WC12" s="43"/>
      <c r="WD12" s="43"/>
      <c r="WE12" s="43"/>
      <c r="WF12" s="43"/>
      <c r="WG12" s="43"/>
      <c r="WH12" s="43"/>
      <c r="WI12" s="43"/>
      <c r="WJ12" s="43"/>
      <c r="WK12" s="43"/>
      <c r="WL12" s="43"/>
      <c r="WM12" s="43"/>
      <c r="WN12" s="43"/>
      <c r="WO12" s="43"/>
      <c r="WP12" s="43"/>
      <c r="WQ12" s="43"/>
      <c r="WR12" s="43"/>
      <c r="WS12" s="43"/>
      <c r="WT12" s="43"/>
      <c r="WU12" s="43"/>
      <c r="WV12" s="43"/>
      <c r="WW12" s="43"/>
      <c r="WX12" s="43"/>
      <c r="WY12" s="43"/>
      <c r="WZ12" s="43"/>
      <c r="XA12" s="43"/>
      <c r="XB12" s="43"/>
      <c r="XC12" s="43"/>
      <c r="XD12" s="43"/>
      <c r="XE12" s="43"/>
      <c r="XF12" s="43"/>
      <c r="XG12" s="43"/>
      <c r="XH12" s="43"/>
      <c r="XI12" s="43"/>
      <c r="XJ12" s="43"/>
      <c r="XK12" s="43"/>
      <c r="XL12" s="43"/>
      <c r="XM12" s="43"/>
      <c r="XN12" s="43"/>
      <c r="XO12" s="43"/>
      <c r="XP12" s="43"/>
      <c r="XQ12" s="43"/>
      <c r="XR12" s="43"/>
      <c r="XS12" s="43"/>
      <c r="XT12" s="43"/>
      <c r="XU12" s="43"/>
      <c r="XV12" s="43"/>
      <c r="XW12" s="43"/>
      <c r="XX12" s="43"/>
      <c r="XY12" s="43"/>
      <c r="XZ12" s="43"/>
      <c r="YA12" s="43"/>
      <c r="YB12" s="43"/>
      <c r="YC12" s="43"/>
      <c r="YD12" s="43"/>
      <c r="YE12" s="43"/>
      <c r="YF12" s="43"/>
      <c r="YG12" s="43"/>
      <c r="YH12" s="43"/>
      <c r="YI12" s="43"/>
      <c r="YJ12" s="43"/>
      <c r="YK12" s="43"/>
      <c r="YL12" s="43"/>
      <c r="YM12" s="43"/>
      <c r="YN12" s="43"/>
      <c r="YO12" s="43"/>
      <c r="YP12" s="43"/>
      <c r="YQ12" s="43"/>
      <c r="YR12" s="43"/>
      <c r="YS12" s="43"/>
      <c r="YT12" s="43"/>
      <c r="YU12" s="43"/>
      <c r="YV12" s="43"/>
      <c r="YW12" s="43"/>
      <c r="YX12" s="43"/>
      <c r="YY12" s="43"/>
      <c r="YZ12" s="43"/>
      <c r="ZA12" s="43"/>
      <c r="ZB12" s="43"/>
      <c r="ZC12" s="43"/>
      <c r="ZD12" s="43"/>
      <c r="ZE12" s="43"/>
      <c r="ZF12" s="43"/>
      <c r="ZG12" s="43"/>
      <c r="ZH12" s="43"/>
      <c r="ZI12" s="43"/>
      <c r="ZJ12" s="43"/>
      <c r="ZK12" s="43"/>
      <c r="ZL12" s="43"/>
      <c r="ZM12" s="43"/>
      <c r="ZN12" s="43"/>
      <c r="ZO12" s="43"/>
      <c r="ZP12" s="43"/>
      <c r="ZQ12" s="43"/>
      <c r="ZR12" s="43"/>
      <c r="ZS12" s="43"/>
      <c r="ZT12" s="43"/>
      <c r="ZU12" s="43"/>
      <c r="ZV12" s="43"/>
      <c r="ZW12" s="43"/>
      <c r="ZX12" s="43"/>
      <c r="ZY12" s="43"/>
      <c r="ZZ12" s="43"/>
      <c r="AAA12" s="43"/>
      <c r="AAB12" s="43"/>
      <c r="AAC12" s="43"/>
      <c r="AAD12" s="43"/>
      <c r="AAE12" s="43"/>
      <c r="AAF12" s="43"/>
      <c r="AAG12" s="43"/>
      <c r="AAH12" s="43"/>
      <c r="AAI12" s="43"/>
      <c r="AAJ12" s="43"/>
      <c r="AAK12" s="43"/>
      <c r="AAL12" s="43"/>
      <c r="AAM12" s="43"/>
      <c r="AAN12" s="43"/>
      <c r="AAO12" s="43"/>
      <c r="AAP12" s="43"/>
      <c r="AAQ12" s="43"/>
      <c r="AAR12" s="43"/>
      <c r="AAS12" s="43"/>
      <c r="AAT12" s="43"/>
      <c r="AAU12" s="43"/>
      <c r="AAV12" s="43"/>
      <c r="AAW12" s="43"/>
      <c r="AAX12" s="43"/>
      <c r="AAY12" s="43"/>
      <c r="AAZ12" s="43"/>
      <c r="ABA12" s="43"/>
      <c r="ABB12" s="43"/>
      <c r="ABC12" s="43"/>
      <c r="ABD12" s="43"/>
      <c r="ABE12" s="43"/>
      <c r="ABF12" s="43"/>
      <c r="ABG12" s="43"/>
      <c r="ABH12" s="43"/>
      <c r="ABI12" s="43"/>
      <c r="ABJ12" s="43"/>
      <c r="ABK12" s="43"/>
      <c r="ABL12" s="43"/>
      <c r="ABM12" s="43"/>
      <c r="ABN12" s="43"/>
      <c r="ABO12" s="43"/>
      <c r="ABP12" s="43"/>
      <c r="ABQ12" s="43"/>
      <c r="ABR12" s="43"/>
      <c r="ABS12" s="43"/>
      <c r="ABT12" s="43"/>
      <c r="ABU12" s="43"/>
      <c r="ABV12" s="43"/>
      <c r="ABW12" s="43"/>
      <c r="ABX12" s="43"/>
      <c r="ABY12" s="43"/>
      <c r="ABZ12" s="43"/>
      <c r="ACA12" s="43"/>
      <c r="ACB12" s="43"/>
      <c r="ACC12" s="43"/>
      <c r="ACD12" s="43"/>
      <c r="ACE12" s="43"/>
      <c r="ACF12" s="43"/>
      <c r="ACG12" s="43"/>
      <c r="ACH12" s="43"/>
      <c r="ACI12" s="43"/>
      <c r="ACJ12" s="43"/>
      <c r="ACK12" s="43"/>
      <c r="ACL12" s="43"/>
      <c r="ACM12" s="43"/>
      <c r="ACN12" s="43"/>
      <c r="ACO12" s="43"/>
      <c r="ACP12" s="43"/>
      <c r="ACQ12" s="43"/>
      <c r="ACR12" s="43"/>
      <c r="ACS12" s="43"/>
      <c r="ACT12" s="43"/>
      <c r="ACU12" s="43"/>
      <c r="ACV12" s="43"/>
      <c r="ACW12" s="43"/>
      <c r="ACX12" s="43"/>
      <c r="ACY12" s="43"/>
      <c r="ACZ12" s="43"/>
      <c r="ADA12" s="43"/>
    </row>
    <row r="13" spans="1:781" s="44" customFormat="1" ht="14.1" customHeight="1" x14ac:dyDescent="0.2">
      <c r="A13" s="57" t="s">
        <v>58</v>
      </c>
      <c r="B13" s="57" t="s">
        <v>34</v>
      </c>
      <c r="C13" s="58" t="s">
        <v>29</v>
      </c>
      <c r="D13" s="47" t="s">
        <v>67</v>
      </c>
      <c r="E13" s="47">
        <v>40</v>
      </c>
      <c r="F13" s="60">
        <v>4</v>
      </c>
      <c r="G13" s="38">
        <v>38</v>
      </c>
      <c r="H13" s="39">
        <v>35.47</v>
      </c>
      <c r="I13" s="38">
        <f>SUM(G13,H13)</f>
        <v>73.47</v>
      </c>
      <c r="J13" s="61">
        <v>4</v>
      </c>
      <c r="K13" s="60">
        <v>64</v>
      </c>
      <c r="L13" s="60">
        <v>3</v>
      </c>
      <c r="M13" s="60">
        <v>55</v>
      </c>
      <c r="N13" s="60">
        <v>3</v>
      </c>
      <c r="O13" s="38">
        <v>57.02</v>
      </c>
      <c r="P13" s="41">
        <f>O13*1.5</f>
        <v>85.53</v>
      </c>
      <c r="Q13" s="61">
        <v>3</v>
      </c>
      <c r="R13" s="41">
        <f>K13+M13+P13</f>
        <v>204.53</v>
      </c>
      <c r="S13" s="46"/>
      <c r="T13" s="41">
        <f>SUM(E13+I13+K13+M13+P13)</f>
        <v>318</v>
      </c>
      <c r="U13" s="61">
        <v>4</v>
      </c>
      <c r="V13" s="17" t="str">
        <f>A13</f>
        <v>Frahm</v>
      </c>
      <c r="W13" s="62" t="str">
        <f>B13</f>
        <v>Manfred</v>
      </c>
      <c r="X13" s="17" t="str">
        <f>C13</f>
        <v>AF Hohenschönhausen</v>
      </c>
      <c r="Y13" s="61" t="s">
        <v>32</v>
      </c>
      <c r="Z13" s="44">
        <v>51.49</v>
      </c>
      <c r="AA13" s="44">
        <v>47.36</v>
      </c>
      <c r="AB13" s="42">
        <f>SUM(Z13,AA13)</f>
        <v>98.85</v>
      </c>
      <c r="AC13" s="61">
        <v>3</v>
      </c>
      <c r="AD13" s="44">
        <v>85.91</v>
      </c>
      <c r="AE13" s="41">
        <f>AD13*1.5</f>
        <v>128.86500000000001</v>
      </c>
      <c r="AF13" s="61">
        <v>2</v>
      </c>
      <c r="AG13" s="41">
        <f>SUM(T13,AB13,AE13)</f>
        <v>545.71500000000003</v>
      </c>
      <c r="AH13" s="61">
        <v>3</v>
      </c>
      <c r="AJ13" s="61"/>
      <c r="AL13" s="41"/>
      <c r="AM13" s="61"/>
      <c r="AN13" s="41"/>
      <c r="AO13" s="41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  <c r="IX13" s="43"/>
      <c r="IY13" s="43"/>
      <c r="IZ13" s="43"/>
      <c r="JA13" s="43"/>
      <c r="JB13" s="43"/>
      <c r="JC13" s="43"/>
      <c r="JD13" s="43"/>
      <c r="JE13" s="43"/>
      <c r="JF13" s="43"/>
      <c r="JG13" s="43"/>
      <c r="JH13" s="43"/>
      <c r="JI13" s="43"/>
      <c r="JJ13" s="43"/>
      <c r="JK13" s="43"/>
      <c r="JL13" s="43"/>
      <c r="JM13" s="43"/>
      <c r="JN13" s="43"/>
      <c r="JO13" s="43"/>
      <c r="JP13" s="43"/>
      <c r="JQ13" s="43"/>
      <c r="JR13" s="43"/>
      <c r="JS13" s="43"/>
      <c r="JT13" s="43"/>
      <c r="JU13" s="43"/>
      <c r="JV13" s="43"/>
      <c r="JW13" s="43"/>
      <c r="JX13" s="43"/>
      <c r="JY13" s="43"/>
      <c r="JZ13" s="43"/>
      <c r="KA13" s="43"/>
      <c r="KB13" s="43"/>
      <c r="KC13" s="43"/>
      <c r="KD13" s="43"/>
      <c r="KE13" s="43"/>
      <c r="KF13" s="43"/>
      <c r="KG13" s="43"/>
      <c r="KH13" s="43"/>
      <c r="KI13" s="43"/>
      <c r="KJ13" s="43"/>
      <c r="KK13" s="43"/>
      <c r="KL13" s="43"/>
      <c r="KM13" s="43"/>
      <c r="KN13" s="43"/>
      <c r="KO13" s="43"/>
      <c r="KP13" s="43"/>
      <c r="KQ13" s="43"/>
      <c r="KR13" s="43"/>
      <c r="KS13" s="43"/>
      <c r="KT13" s="43"/>
      <c r="KU13" s="43"/>
      <c r="KV13" s="43"/>
      <c r="KW13" s="43"/>
      <c r="KX13" s="43"/>
      <c r="KY13" s="43"/>
      <c r="KZ13" s="43"/>
      <c r="LA13" s="43"/>
      <c r="LB13" s="43"/>
      <c r="LC13" s="43"/>
      <c r="LD13" s="43"/>
      <c r="LE13" s="43"/>
      <c r="LF13" s="43"/>
      <c r="LG13" s="43"/>
      <c r="LH13" s="43"/>
      <c r="LI13" s="43"/>
      <c r="LJ13" s="43"/>
      <c r="LK13" s="43"/>
      <c r="LL13" s="43"/>
      <c r="LM13" s="43"/>
      <c r="LN13" s="43"/>
      <c r="LO13" s="43"/>
      <c r="LP13" s="43"/>
      <c r="LQ13" s="43"/>
      <c r="LR13" s="43"/>
      <c r="LS13" s="43"/>
      <c r="LT13" s="43"/>
      <c r="LU13" s="43"/>
      <c r="LV13" s="43"/>
      <c r="LW13" s="43"/>
      <c r="LX13" s="43"/>
      <c r="LY13" s="43"/>
      <c r="LZ13" s="43"/>
      <c r="MA13" s="43"/>
      <c r="MB13" s="43"/>
      <c r="MC13" s="43"/>
      <c r="MD13" s="43"/>
      <c r="ME13" s="43"/>
      <c r="MF13" s="43"/>
      <c r="MG13" s="43"/>
      <c r="MH13" s="43"/>
      <c r="MI13" s="43"/>
      <c r="MJ13" s="43"/>
      <c r="MK13" s="43"/>
      <c r="ML13" s="43"/>
      <c r="MM13" s="43"/>
      <c r="MN13" s="43"/>
      <c r="MO13" s="43"/>
      <c r="MP13" s="43"/>
      <c r="MQ13" s="43"/>
      <c r="MR13" s="43"/>
      <c r="MS13" s="43"/>
      <c r="MT13" s="43"/>
      <c r="MU13" s="43"/>
      <c r="MV13" s="43"/>
      <c r="MW13" s="43"/>
      <c r="MX13" s="43"/>
      <c r="MY13" s="43"/>
      <c r="MZ13" s="43"/>
      <c r="NA13" s="43"/>
      <c r="NB13" s="43"/>
      <c r="NC13" s="43"/>
      <c r="ND13" s="43"/>
      <c r="NE13" s="43"/>
      <c r="NF13" s="43"/>
      <c r="NG13" s="43"/>
      <c r="NH13" s="43"/>
      <c r="NI13" s="43"/>
      <c r="NJ13" s="43"/>
      <c r="NK13" s="43"/>
      <c r="NL13" s="43"/>
      <c r="NM13" s="43"/>
      <c r="NN13" s="43"/>
      <c r="NO13" s="43"/>
      <c r="NP13" s="43"/>
      <c r="NQ13" s="43"/>
      <c r="NR13" s="43"/>
      <c r="NS13" s="43"/>
      <c r="NT13" s="43"/>
      <c r="NU13" s="43"/>
      <c r="NV13" s="43"/>
      <c r="NW13" s="43"/>
      <c r="NX13" s="43"/>
      <c r="NY13" s="43"/>
      <c r="NZ13" s="43"/>
      <c r="OA13" s="43"/>
      <c r="OB13" s="43"/>
      <c r="OC13" s="43"/>
      <c r="OD13" s="43"/>
      <c r="OE13" s="43"/>
      <c r="OF13" s="43"/>
      <c r="OG13" s="43"/>
      <c r="OH13" s="43"/>
      <c r="OI13" s="43"/>
      <c r="OJ13" s="43"/>
      <c r="OK13" s="43"/>
      <c r="OL13" s="43"/>
      <c r="OM13" s="43"/>
      <c r="ON13" s="43"/>
      <c r="OO13" s="43"/>
      <c r="OP13" s="43"/>
      <c r="OQ13" s="43"/>
      <c r="OR13" s="43"/>
      <c r="OS13" s="43"/>
      <c r="OT13" s="43"/>
      <c r="OU13" s="43"/>
      <c r="OV13" s="43"/>
      <c r="OW13" s="43"/>
      <c r="OX13" s="43"/>
      <c r="OY13" s="43"/>
      <c r="OZ13" s="43"/>
      <c r="PA13" s="43"/>
      <c r="PB13" s="43"/>
      <c r="PC13" s="43"/>
      <c r="PD13" s="43"/>
      <c r="PE13" s="43"/>
      <c r="PF13" s="43"/>
      <c r="PG13" s="43"/>
      <c r="PH13" s="43"/>
      <c r="PI13" s="43"/>
      <c r="PJ13" s="43"/>
      <c r="PK13" s="43"/>
      <c r="PL13" s="43"/>
      <c r="PM13" s="43"/>
      <c r="PN13" s="43"/>
      <c r="PO13" s="43"/>
      <c r="PP13" s="43"/>
      <c r="PQ13" s="43"/>
      <c r="PR13" s="43"/>
      <c r="PS13" s="43"/>
      <c r="PT13" s="43"/>
      <c r="PU13" s="43"/>
      <c r="PV13" s="43"/>
      <c r="PW13" s="43"/>
      <c r="PX13" s="43"/>
      <c r="PY13" s="43"/>
      <c r="PZ13" s="43"/>
      <c r="QA13" s="43"/>
      <c r="QB13" s="43"/>
      <c r="QC13" s="43"/>
      <c r="QD13" s="43"/>
      <c r="QE13" s="43"/>
      <c r="QF13" s="43"/>
      <c r="QG13" s="43"/>
      <c r="QH13" s="43"/>
      <c r="QI13" s="43"/>
      <c r="QJ13" s="43"/>
      <c r="QK13" s="43"/>
      <c r="QL13" s="43"/>
      <c r="QM13" s="43"/>
      <c r="QN13" s="43"/>
      <c r="QO13" s="43"/>
      <c r="QP13" s="43"/>
      <c r="QQ13" s="43"/>
      <c r="QR13" s="43"/>
      <c r="QS13" s="43"/>
      <c r="QT13" s="43"/>
      <c r="QU13" s="43"/>
      <c r="QV13" s="43"/>
      <c r="QW13" s="43"/>
      <c r="QX13" s="43"/>
      <c r="QY13" s="43"/>
      <c r="QZ13" s="43"/>
      <c r="RA13" s="43"/>
      <c r="RB13" s="43"/>
      <c r="RC13" s="43"/>
      <c r="RD13" s="43"/>
      <c r="RE13" s="43"/>
      <c r="RF13" s="43"/>
      <c r="RG13" s="43"/>
      <c r="RH13" s="43"/>
      <c r="RI13" s="43"/>
      <c r="RJ13" s="43"/>
      <c r="RK13" s="43"/>
      <c r="RL13" s="43"/>
      <c r="RM13" s="43"/>
      <c r="RN13" s="43"/>
      <c r="RO13" s="43"/>
      <c r="RP13" s="43"/>
      <c r="RQ13" s="43"/>
      <c r="RR13" s="43"/>
      <c r="RS13" s="43"/>
      <c r="RT13" s="43"/>
      <c r="RU13" s="43"/>
      <c r="RV13" s="43"/>
      <c r="RW13" s="43"/>
      <c r="RX13" s="43"/>
      <c r="RY13" s="43"/>
      <c r="RZ13" s="43"/>
      <c r="SA13" s="43"/>
      <c r="SB13" s="43"/>
      <c r="SC13" s="43"/>
      <c r="SD13" s="43"/>
      <c r="SE13" s="43"/>
      <c r="SF13" s="43"/>
      <c r="SG13" s="43"/>
      <c r="SH13" s="43"/>
      <c r="SI13" s="43"/>
      <c r="SJ13" s="43"/>
      <c r="SK13" s="43"/>
      <c r="SL13" s="43"/>
      <c r="SM13" s="43"/>
      <c r="SN13" s="43"/>
      <c r="SO13" s="43"/>
      <c r="SP13" s="43"/>
      <c r="SQ13" s="43"/>
      <c r="SR13" s="43"/>
      <c r="SS13" s="43"/>
      <c r="ST13" s="43"/>
      <c r="SU13" s="43"/>
      <c r="SV13" s="43"/>
      <c r="SW13" s="43"/>
      <c r="SX13" s="43"/>
      <c r="SY13" s="43"/>
      <c r="SZ13" s="43"/>
      <c r="TA13" s="43"/>
      <c r="TB13" s="43"/>
      <c r="TC13" s="43"/>
      <c r="TD13" s="43"/>
      <c r="TE13" s="43"/>
      <c r="TF13" s="43"/>
      <c r="TG13" s="43"/>
      <c r="TH13" s="43"/>
      <c r="TI13" s="43"/>
      <c r="TJ13" s="43"/>
      <c r="TK13" s="43"/>
      <c r="TL13" s="43"/>
      <c r="TM13" s="43"/>
      <c r="TN13" s="43"/>
      <c r="TO13" s="43"/>
      <c r="TP13" s="43"/>
      <c r="TQ13" s="43"/>
      <c r="TR13" s="43"/>
      <c r="TS13" s="43"/>
      <c r="TT13" s="43"/>
      <c r="TU13" s="43"/>
      <c r="TV13" s="43"/>
      <c r="TW13" s="43"/>
      <c r="TX13" s="43"/>
      <c r="TY13" s="43"/>
      <c r="TZ13" s="43"/>
      <c r="UA13" s="43"/>
      <c r="UB13" s="43"/>
      <c r="UC13" s="43"/>
      <c r="UD13" s="43"/>
      <c r="UE13" s="43"/>
      <c r="UF13" s="43"/>
      <c r="UG13" s="43"/>
      <c r="UH13" s="43"/>
      <c r="UI13" s="43"/>
      <c r="UJ13" s="43"/>
      <c r="UK13" s="43"/>
      <c r="UL13" s="43"/>
      <c r="UM13" s="43"/>
      <c r="UN13" s="43"/>
      <c r="UO13" s="43"/>
      <c r="UP13" s="43"/>
      <c r="UQ13" s="43"/>
      <c r="UR13" s="43"/>
      <c r="US13" s="43"/>
      <c r="UT13" s="43"/>
      <c r="UU13" s="43"/>
      <c r="UV13" s="43"/>
      <c r="UW13" s="43"/>
      <c r="UX13" s="43"/>
      <c r="UY13" s="43"/>
      <c r="UZ13" s="43"/>
      <c r="VA13" s="43"/>
      <c r="VB13" s="43"/>
      <c r="VC13" s="43"/>
      <c r="VD13" s="43"/>
      <c r="VE13" s="43"/>
      <c r="VF13" s="43"/>
      <c r="VG13" s="43"/>
      <c r="VH13" s="43"/>
      <c r="VI13" s="43"/>
      <c r="VJ13" s="43"/>
      <c r="VK13" s="43"/>
      <c r="VL13" s="43"/>
      <c r="VM13" s="43"/>
      <c r="VN13" s="43"/>
      <c r="VO13" s="43"/>
      <c r="VP13" s="43"/>
      <c r="VQ13" s="43"/>
      <c r="VR13" s="43"/>
      <c r="VS13" s="43"/>
      <c r="VT13" s="43"/>
      <c r="VU13" s="43"/>
      <c r="VV13" s="43"/>
      <c r="VW13" s="43"/>
      <c r="VX13" s="43"/>
      <c r="VY13" s="43"/>
      <c r="VZ13" s="43"/>
      <c r="WA13" s="43"/>
      <c r="WB13" s="43"/>
      <c r="WC13" s="43"/>
      <c r="WD13" s="43"/>
      <c r="WE13" s="43"/>
      <c r="WF13" s="43"/>
      <c r="WG13" s="43"/>
      <c r="WH13" s="43"/>
      <c r="WI13" s="43"/>
      <c r="WJ13" s="43"/>
      <c r="WK13" s="43"/>
      <c r="WL13" s="43"/>
      <c r="WM13" s="43"/>
      <c r="WN13" s="43"/>
      <c r="WO13" s="43"/>
      <c r="WP13" s="43"/>
      <c r="WQ13" s="43"/>
      <c r="WR13" s="43"/>
      <c r="WS13" s="43"/>
      <c r="WT13" s="43"/>
      <c r="WU13" s="43"/>
      <c r="WV13" s="43"/>
      <c r="WW13" s="43"/>
      <c r="WX13" s="43"/>
      <c r="WY13" s="43"/>
      <c r="WZ13" s="43"/>
      <c r="XA13" s="43"/>
      <c r="XB13" s="43"/>
      <c r="XC13" s="43"/>
      <c r="XD13" s="43"/>
      <c r="XE13" s="43"/>
      <c r="XF13" s="43"/>
      <c r="XG13" s="43"/>
      <c r="XH13" s="43"/>
      <c r="XI13" s="43"/>
      <c r="XJ13" s="43"/>
      <c r="XK13" s="43"/>
      <c r="XL13" s="43"/>
      <c r="XM13" s="43"/>
      <c r="XN13" s="43"/>
      <c r="XO13" s="43"/>
      <c r="XP13" s="43"/>
      <c r="XQ13" s="43"/>
      <c r="XR13" s="43"/>
      <c r="XS13" s="43"/>
      <c r="XT13" s="43"/>
      <c r="XU13" s="43"/>
      <c r="XV13" s="43"/>
      <c r="XW13" s="43"/>
      <c r="XX13" s="43"/>
      <c r="XY13" s="43"/>
      <c r="XZ13" s="43"/>
      <c r="YA13" s="43"/>
      <c r="YB13" s="43"/>
      <c r="YC13" s="43"/>
      <c r="YD13" s="43"/>
      <c r="YE13" s="43"/>
      <c r="YF13" s="43"/>
      <c r="YG13" s="43"/>
      <c r="YH13" s="43"/>
      <c r="YI13" s="43"/>
      <c r="YJ13" s="43"/>
      <c r="YK13" s="43"/>
      <c r="YL13" s="43"/>
      <c r="YM13" s="43"/>
      <c r="YN13" s="43"/>
      <c r="YO13" s="43"/>
      <c r="YP13" s="43"/>
      <c r="YQ13" s="43"/>
      <c r="YR13" s="43"/>
      <c r="YS13" s="43"/>
      <c r="YT13" s="43"/>
      <c r="YU13" s="43"/>
      <c r="YV13" s="43"/>
      <c r="YW13" s="43"/>
      <c r="YX13" s="43"/>
      <c r="YY13" s="43"/>
      <c r="YZ13" s="43"/>
      <c r="ZA13" s="43"/>
      <c r="ZB13" s="43"/>
      <c r="ZC13" s="43"/>
      <c r="ZD13" s="43"/>
      <c r="ZE13" s="43"/>
      <c r="ZF13" s="43"/>
      <c r="ZG13" s="43"/>
      <c r="ZH13" s="43"/>
      <c r="ZI13" s="43"/>
      <c r="ZJ13" s="43"/>
      <c r="ZK13" s="43"/>
      <c r="ZL13" s="43"/>
      <c r="ZM13" s="43"/>
      <c r="ZN13" s="43"/>
      <c r="ZO13" s="43"/>
      <c r="ZP13" s="43"/>
      <c r="ZQ13" s="43"/>
      <c r="ZR13" s="43"/>
      <c r="ZS13" s="43"/>
      <c r="ZT13" s="43"/>
      <c r="ZU13" s="43"/>
      <c r="ZV13" s="43"/>
      <c r="ZW13" s="43"/>
      <c r="ZX13" s="43"/>
      <c r="ZY13" s="43"/>
      <c r="ZZ13" s="43"/>
      <c r="AAA13" s="43"/>
      <c r="AAB13" s="43"/>
      <c r="AAC13" s="43"/>
      <c r="AAD13" s="43"/>
      <c r="AAE13" s="43"/>
      <c r="AAF13" s="43"/>
      <c r="AAG13" s="43"/>
      <c r="AAH13" s="43"/>
      <c r="AAI13" s="43"/>
      <c r="AAJ13" s="43"/>
      <c r="AAK13" s="43"/>
      <c r="AAL13" s="43"/>
      <c r="AAM13" s="43"/>
      <c r="AAN13" s="43"/>
      <c r="AAO13" s="43"/>
      <c r="AAP13" s="43"/>
      <c r="AAQ13" s="43"/>
      <c r="AAR13" s="43"/>
      <c r="AAS13" s="43"/>
      <c r="AAT13" s="43"/>
      <c r="AAU13" s="43"/>
      <c r="AAV13" s="43"/>
      <c r="AAW13" s="43"/>
      <c r="AAX13" s="43"/>
      <c r="AAY13" s="43"/>
      <c r="AAZ13" s="43"/>
      <c r="ABA13" s="43"/>
      <c r="ABB13" s="43"/>
      <c r="ABC13" s="43"/>
      <c r="ABD13" s="43"/>
      <c r="ABE13" s="43"/>
      <c r="ABF13" s="43"/>
      <c r="ABG13" s="43"/>
      <c r="ABH13" s="43"/>
      <c r="ABI13" s="43"/>
      <c r="ABJ13" s="43"/>
      <c r="ABK13" s="43"/>
      <c r="ABL13" s="43"/>
      <c r="ABM13" s="43"/>
      <c r="ABN13" s="43"/>
      <c r="ABO13" s="43"/>
      <c r="ABP13" s="43"/>
      <c r="ABQ13" s="43"/>
      <c r="ABR13" s="43"/>
      <c r="ABS13" s="43"/>
      <c r="ABT13" s="43"/>
      <c r="ABU13" s="43"/>
      <c r="ABV13" s="43"/>
      <c r="ABW13" s="43"/>
      <c r="ABX13" s="43"/>
      <c r="ABY13" s="43"/>
      <c r="ABZ13" s="43"/>
      <c r="ACA13" s="43"/>
      <c r="ACB13" s="43"/>
      <c r="ACC13" s="43"/>
      <c r="ACD13" s="43"/>
      <c r="ACE13" s="43"/>
      <c r="ACF13" s="43"/>
      <c r="ACG13" s="43"/>
      <c r="ACH13" s="43"/>
      <c r="ACI13" s="43"/>
      <c r="ACJ13" s="43"/>
      <c r="ACK13" s="43"/>
      <c r="ACL13" s="43"/>
      <c r="ACM13" s="43"/>
      <c r="ACN13" s="43"/>
      <c r="ACO13" s="43"/>
      <c r="ACP13" s="43"/>
      <c r="ACQ13" s="43"/>
      <c r="ACR13" s="43"/>
      <c r="ACS13" s="43"/>
      <c r="ACT13" s="43"/>
      <c r="ACU13" s="43"/>
      <c r="ACV13" s="43"/>
      <c r="ACW13" s="43"/>
      <c r="ACX13" s="43"/>
      <c r="ACY13" s="43"/>
      <c r="ACZ13" s="43"/>
      <c r="ADA13" s="43"/>
    </row>
    <row r="14" spans="1:781" s="43" customFormat="1" ht="14.1" customHeight="1" x14ac:dyDescent="0.2">
      <c r="A14" s="57" t="s">
        <v>41</v>
      </c>
      <c r="B14" s="57" t="s">
        <v>42</v>
      </c>
      <c r="C14" s="59" t="s">
        <v>27</v>
      </c>
      <c r="D14" s="47" t="s">
        <v>36</v>
      </c>
      <c r="E14" s="60">
        <v>55</v>
      </c>
      <c r="F14" s="60">
        <v>3</v>
      </c>
      <c r="G14" s="38">
        <v>46.34</v>
      </c>
      <c r="H14" s="39">
        <v>44.8</v>
      </c>
      <c r="I14" s="38">
        <f>SUM(G14,H14)</f>
        <v>91.14</v>
      </c>
      <c r="J14" s="77">
        <v>1</v>
      </c>
      <c r="K14" s="60">
        <v>70</v>
      </c>
      <c r="L14" s="91">
        <v>2</v>
      </c>
      <c r="M14" s="61">
        <v>35</v>
      </c>
      <c r="N14" s="60">
        <v>4</v>
      </c>
      <c r="O14" s="38">
        <v>56.08</v>
      </c>
      <c r="P14" s="41">
        <f>O14*1.5</f>
        <v>84.12</v>
      </c>
      <c r="Q14" s="61">
        <v>4</v>
      </c>
      <c r="R14" s="41">
        <f>K14+M14+P14</f>
        <v>189.12</v>
      </c>
      <c r="S14" s="61"/>
      <c r="T14" s="41">
        <f>SUM(E14+I14+K14+M14+P14)</f>
        <v>335.26</v>
      </c>
      <c r="U14" s="77">
        <v>3</v>
      </c>
      <c r="V14" s="17"/>
      <c r="W14" s="17"/>
      <c r="X14" s="17"/>
      <c r="Y14" s="61"/>
      <c r="Z14" s="38"/>
      <c r="AA14" s="38"/>
      <c r="AB14" s="42"/>
      <c r="AC14" s="46"/>
      <c r="AD14" s="38"/>
      <c r="AE14" s="41"/>
      <c r="AF14" s="46"/>
      <c r="AG14" s="41"/>
      <c r="AH14" s="61"/>
      <c r="AI14" s="40"/>
      <c r="AJ14" s="61"/>
      <c r="AK14" s="38"/>
      <c r="AL14" s="41"/>
      <c r="AM14" s="61"/>
      <c r="AN14" s="41"/>
      <c r="AO14" s="41"/>
      <c r="AP14" s="61"/>
    </row>
    <row r="15" spans="1:781" s="43" customFormat="1" ht="14.1" customHeight="1" x14ac:dyDescent="0.2">
      <c r="A15" s="57"/>
      <c r="B15" s="57"/>
      <c r="C15" s="59"/>
      <c r="D15" s="47"/>
      <c r="E15" s="60"/>
      <c r="F15" s="78"/>
      <c r="G15" s="38"/>
      <c r="H15" s="39"/>
      <c r="I15" s="38"/>
      <c r="J15" s="77"/>
      <c r="K15" s="60"/>
      <c r="L15" s="91"/>
      <c r="M15" s="61"/>
      <c r="N15" s="80"/>
      <c r="O15" s="38"/>
      <c r="P15" s="41"/>
      <c r="Q15" s="61"/>
      <c r="R15" s="41"/>
      <c r="S15" s="61"/>
      <c r="T15" s="41"/>
      <c r="U15" s="77"/>
      <c r="V15" s="17"/>
      <c r="W15" s="17"/>
      <c r="X15" s="17"/>
      <c r="Y15" s="61"/>
      <c r="Z15" s="38"/>
      <c r="AA15" s="38"/>
      <c r="AB15" s="42"/>
      <c r="AC15" s="46"/>
      <c r="AD15" s="38"/>
      <c r="AE15" s="41"/>
      <c r="AF15" s="46"/>
      <c r="AG15" s="41"/>
      <c r="AH15" s="61"/>
      <c r="AI15" s="40"/>
      <c r="AJ15" s="61"/>
      <c r="AK15" s="38"/>
      <c r="AL15" s="41"/>
      <c r="AM15" s="61"/>
      <c r="AN15" s="41"/>
      <c r="AO15" s="41"/>
      <c r="AP15" s="61"/>
    </row>
    <row r="16" spans="1:781" s="44" customFormat="1" ht="9" customHeight="1" x14ac:dyDescent="0.2">
      <c r="A16" s="83"/>
      <c r="B16" s="84"/>
      <c r="C16" s="85"/>
      <c r="D16" s="79"/>
      <c r="E16" s="64"/>
      <c r="F16" s="65"/>
      <c r="G16" s="66"/>
      <c r="H16" s="67"/>
      <c r="I16" s="65"/>
      <c r="J16" s="68"/>
      <c r="K16" s="65"/>
      <c r="L16" s="65"/>
      <c r="M16" s="65"/>
      <c r="N16" s="65"/>
      <c r="O16" s="66"/>
      <c r="P16" s="66"/>
      <c r="Q16" s="68"/>
      <c r="R16" s="69"/>
      <c r="S16" s="68"/>
      <c r="T16" s="69"/>
      <c r="U16" s="64"/>
      <c r="V16" s="70"/>
      <c r="W16" s="75"/>
      <c r="X16" s="70"/>
      <c r="Y16" s="68"/>
      <c r="Z16" s="66"/>
      <c r="AA16" s="66"/>
      <c r="AB16" s="71"/>
      <c r="AC16" s="72"/>
      <c r="AD16" s="66"/>
      <c r="AE16" s="66"/>
      <c r="AF16" s="72"/>
      <c r="AG16" s="66"/>
      <c r="AH16" s="68"/>
      <c r="AI16" s="73"/>
      <c r="AJ16" s="68"/>
      <c r="AK16" s="66"/>
      <c r="AL16" s="69"/>
      <c r="AM16" s="68"/>
      <c r="AN16" s="69"/>
      <c r="AO16" s="69"/>
      <c r="AP16" s="74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  <c r="ZQ16" s="43"/>
      <c r="ZR16" s="43"/>
      <c r="ZS16" s="43"/>
      <c r="ZT16" s="43"/>
      <c r="ZU16" s="43"/>
      <c r="ZV16" s="43"/>
      <c r="ZW16" s="43"/>
      <c r="ZX16" s="43"/>
      <c r="ZY16" s="43"/>
      <c r="ZZ16" s="43"/>
      <c r="AAA16" s="43"/>
      <c r="AAB16" s="43"/>
      <c r="AAC16" s="43"/>
      <c r="AAD16" s="43"/>
      <c r="AAE16" s="43"/>
      <c r="AAF16" s="43"/>
      <c r="AAG16" s="43"/>
      <c r="AAH16" s="43"/>
      <c r="AAI16" s="43"/>
      <c r="AAJ16" s="43"/>
      <c r="AAK16" s="43"/>
      <c r="AAL16" s="43"/>
      <c r="AAM16" s="43"/>
      <c r="AAN16" s="43"/>
      <c r="AAO16" s="43"/>
      <c r="AAP16" s="43"/>
      <c r="AAQ16" s="43"/>
      <c r="AAR16" s="43"/>
      <c r="AAS16" s="43"/>
      <c r="AAT16" s="43"/>
      <c r="AAU16" s="43"/>
      <c r="AAV16" s="43"/>
      <c r="AAW16" s="43"/>
      <c r="AAX16" s="43"/>
      <c r="AAY16" s="43"/>
      <c r="AAZ16" s="43"/>
      <c r="ABA16" s="43"/>
      <c r="ABB16" s="43"/>
      <c r="ABC16" s="43"/>
      <c r="ABD16" s="43"/>
      <c r="ABE16" s="43"/>
      <c r="ABF16" s="43"/>
      <c r="ABG16" s="43"/>
      <c r="ABH16" s="43"/>
      <c r="ABI16" s="43"/>
      <c r="ABJ16" s="43"/>
      <c r="ABK16" s="43"/>
      <c r="ABL16" s="43"/>
      <c r="ABM16" s="43"/>
      <c r="ABN16" s="43"/>
      <c r="ABO16" s="43"/>
      <c r="ABP16" s="43"/>
      <c r="ABQ16" s="43"/>
      <c r="ABR16" s="43"/>
      <c r="ABS16" s="43"/>
      <c r="ABT16" s="43"/>
      <c r="ABU16" s="43"/>
      <c r="ABV16" s="43"/>
      <c r="ABW16" s="43"/>
      <c r="ABX16" s="43"/>
      <c r="ABY16" s="43"/>
      <c r="ABZ16" s="43"/>
      <c r="ACA16" s="43"/>
      <c r="ACB16" s="43"/>
      <c r="ACC16" s="43"/>
      <c r="ACD16" s="43"/>
      <c r="ACE16" s="43"/>
      <c r="ACF16" s="43"/>
      <c r="ACG16" s="43"/>
      <c r="ACH16" s="43"/>
      <c r="ACI16" s="43"/>
      <c r="ACJ16" s="43"/>
      <c r="ACK16" s="43"/>
      <c r="ACL16" s="43"/>
      <c r="ACM16" s="43"/>
      <c r="ACN16" s="43"/>
      <c r="ACO16" s="43"/>
      <c r="ACP16" s="43"/>
      <c r="ACQ16" s="43"/>
      <c r="ACR16" s="43"/>
      <c r="ACS16" s="43"/>
      <c r="ACT16" s="43"/>
      <c r="ACU16" s="43"/>
      <c r="ACV16" s="43"/>
      <c r="ACW16" s="43"/>
      <c r="ACX16" s="43"/>
      <c r="ACY16" s="43"/>
      <c r="ACZ16" s="43"/>
      <c r="ADA16" s="43"/>
    </row>
    <row r="17" spans="1:781" s="44" customFormat="1" ht="14.1" customHeight="1" x14ac:dyDescent="0.2">
      <c r="A17" s="57" t="s">
        <v>45</v>
      </c>
      <c r="B17" s="57" t="s">
        <v>46</v>
      </c>
      <c r="C17" s="58" t="s">
        <v>47</v>
      </c>
      <c r="D17" s="47" t="s">
        <v>71</v>
      </c>
      <c r="E17" s="47">
        <v>100</v>
      </c>
      <c r="F17" s="78">
        <v>1</v>
      </c>
      <c r="G17" s="38">
        <v>46.19</v>
      </c>
      <c r="H17" s="39">
        <v>45.57</v>
      </c>
      <c r="I17" s="38">
        <f t="shared" ref="I17:I22" si="8">SUM(G17,H17)</f>
        <v>91.759999999999991</v>
      </c>
      <c r="J17" s="61">
        <v>2</v>
      </c>
      <c r="K17" s="61">
        <v>96</v>
      </c>
      <c r="L17" s="77">
        <v>1</v>
      </c>
      <c r="M17" s="60">
        <v>90</v>
      </c>
      <c r="N17" s="78">
        <v>1</v>
      </c>
      <c r="O17" s="38">
        <v>61.62</v>
      </c>
      <c r="P17" s="41">
        <f t="shared" ref="P17:P22" si="9">O17*1.5</f>
        <v>92.429999999999993</v>
      </c>
      <c r="Q17" s="61">
        <v>4</v>
      </c>
      <c r="R17" s="41">
        <f t="shared" ref="R17:R22" si="10">K17+M17+P17</f>
        <v>278.43</v>
      </c>
      <c r="S17" s="61"/>
      <c r="T17" s="41">
        <f t="shared" ref="T17:T22" si="11">SUM(E17+I17+K17+M17+P17)</f>
        <v>470.19</v>
      </c>
      <c r="U17" s="77">
        <v>1</v>
      </c>
      <c r="V17" s="17"/>
      <c r="W17" s="62"/>
      <c r="X17" s="17"/>
      <c r="Y17" s="61"/>
      <c r="Z17" s="38"/>
      <c r="AA17" s="38"/>
      <c r="AB17" s="42"/>
      <c r="AC17" s="61"/>
      <c r="AD17" s="38"/>
      <c r="AE17" s="41"/>
      <c r="AF17" s="6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  <c r="IW17" s="43"/>
      <c r="IX17" s="43"/>
      <c r="IY17" s="43"/>
      <c r="IZ17" s="43"/>
      <c r="JA17" s="43"/>
      <c r="JB17" s="43"/>
      <c r="JC17" s="43"/>
      <c r="JD17" s="43"/>
      <c r="JE17" s="43"/>
      <c r="JF17" s="43"/>
      <c r="JG17" s="43"/>
      <c r="JH17" s="43"/>
      <c r="JI17" s="43"/>
      <c r="JJ17" s="43"/>
      <c r="JK17" s="43"/>
      <c r="JL17" s="43"/>
      <c r="JM17" s="43"/>
      <c r="JN17" s="43"/>
      <c r="JO17" s="43"/>
      <c r="JP17" s="43"/>
      <c r="JQ17" s="43"/>
      <c r="JR17" s="43"/>
      <c r="JS17" s="43"/>
      <c r="JT17" s="43"/>
      <c r="JU17" s="43"/>
      <c r="JV17" s="43"/>
      <c r="JW17" s="43"/>
      <c r="JX17" s="43"/>
      <c r="JY17" s="43"/>
      <c r="JZ17" s="43"/>
      <c r="KA17" s="43"/>
      <c r="KB17" s="43"/>
      <c r="KC17" s="43"/>
      <c r="KD17" s="43"/>
      <c r="KE17" s="43"/>
      <c r="KF17" s="43"/>
      <c r="KG17" s="43"/>
      <c r="KH17" s="43"/>
      <c r="KI17" s="43"/>
      <c r="KJ17" s="43"/>
      <c r="KK17" s="43"/>
      <c r="KL17" s="43"/>
      <c r="KM17" s="43"/>
      <c r="KN17" s="43"/>
      <c r="KO17" s="43"/>
      <c r="KP17" s="43"/>
      <c r="KQ17" s="43"/>
      <c r="KR17" s="43"/>
      <c r="KS17" s="43"/>
      <c r="KT17" s="43"/>
      <c r="KU17" s="43"/>
      <c r="KV17" s="43"/>
      <c r="KW17" s="43"/>
      <c r="KX17" s="43"/>
      <c r="KY17" s="43"/>
      <c r="KZ17" s="43"/>
      <c r="LA17" s="43"/>
      <c r="LB17" s="43"/>
      <c r="LC17" s="43"/>
      <c r="LD17" s="43"/>
      <c r="LE17" s="43"/>
      <c r="LF17" s="43"/>
      <c r="LG17" s="43"/>
      <c r="LH17" s="43"/>
      <c r="LI17" s="43"/>
      <c r="LJ17" s="43"/>
      <c r="LK17" s="43"/>
      <c r="LL17" s="43"/>
      <c r="LM17" s="43"/>
      <c r="LN17" s="43"/>
      <c r="LO17" s="43"/>
      <c r="LP17" s="43"/>
      <c r="LQ17" s="43"/>
      <c r="LR17" s="43"/>
      <c r="LS17" s="43"/>
      <c r="LT17" s="43"/>
      <c r="LU17" s="43"/>
      <c r="LV17" s="43"/>
      <c r="LW17" s="43"/>
      <c r="LX17" s="43"/>
      <c r="LY17" s="43"/>
      <c r="LZ17" s="43"/>
      <c r="MA17" s="43"/>
      <c r="MB17" s="43"/>
      <c r="MC17" s="43"/>
      <c r="MD17" s="43"/>
      <c r="ME17" s="43"/>
      <c r="MF17" s="43"/>
      <c r="MG17" s="43"/>
      <c r="MH17" s="43"/>
      <c r="MI17" s="43"/>
      <c r="MJ17" s="43"/>
      <c r="MK17" s="43"/>
      <c r="ML17" s="43"/>
      <c r="MM17" s="43"/>
      <c r="MN17" s="43"/>
      <c r="MO17" s="43"/>
      <c r="MP17" s="43"/>
      <c r="MQ17" s="43"/>
      <c r="MR17" s="43"/>
      <c r="MS17" s="43"/>
      <c r="MT17" s="43"/>
      <c r="MU17" s="43"/>
      <c r="MV17" s="43"/>
      <c r="MW17" s="43"/>
      <c r="MX17" s="43"/>
      <c r="MY17" s="43"/>
      <c r="MZ17" s="43"/>
      <c r="NA17" s="43"/>
      <c r="NB17" s="43"/>
      <c r="NC17" s="43"/>
      <c r="ND17" s="43"/>
      <c r="NE17" s="43"/>
      <c r="NF17" s="43"/>
      <c r="NG17" s="43"/>
      <c r="NH17" s="43"/>
      <c r="NI17" s="43"/>
      <c r="NJ17" s="43"/>
      <c r="NK17" s="43"/>
      <c r="NL17" s="43"/>
      <c r="NM17" s="43"/>
      <c r="NN17" s="43"/>
      <c r="NO17" s="43"/>
      <c r="NP17" s="43"/>
      <c r="NQ17" s="43"/>
      <c r="NR17" s="43"/>
      <c r="NS17" s="43"/>
      <c r="NT17" s="43"/>
      <c r="NU17" s="43"/>
      <c r="NV17" s="43"/>
      <c r="NW17" s="43"/>
      <c r="NX17" s="43"/>
      <c r="NY17" s="43"/>
      <c r="NZ17" s="43"/>
      <c r="OA17" s="43"/>
      <c r="OB17" s="43"/>
      <c r="OC17" s="43"/>
      <c r="OD17" s="43"/>
      <c r="OE17" s="43"/>
      <c r="OF17" s="43"/>
      <c r="OG17" s="43"/>
      <c r="OH17" s="43"/>
      <c r="OI17" s="43"/>
      <c r="OJ17" s="43"/>
      <c r="OK17" s="43"/>
      <c r="OL17" s="43"/>
      <c r="OM17" s="43"/>
      <c r="ON17" s="43"/>
      <c r="OO17" s="43"/>
      <c r="OP17" s="43"/>
      <c r="OQ17" s="43"/>
      <c r="OR17" s="43"/>
      <c r="OS17" s="43"/>
      <c r="OT17" s="43"/>
      <c r="OU17" s="43"/>
      <c r="OV17" s="43"/>
      <c r="OW17" s="43"/>
      <c r="OX17" s="43"/>
      <c r="OY17" s="43"/>
      <c r="OZ17" s="43"/>
      <c r="PA17" s="43"/>
      <c r="PB17" s="43"/>
      <c r="PC17" s="43"/>
      <c r="PD17" s="43"/>
      <c r="PE17" s="43"/>
      <c r="PF17" s="43"/>
      <c r="PG17" s="43"/>
      <c r="PH17" s="43"/>
      <c r="PI17" s="43"/>
      <c r="PJ17" s="43"/>
      <c r="PK17" s="43"/>
      <c r="PL17" s="43"/>
      <c r="PM17" s="43"/>
      <c r="PN17" s="43"/>
      <c r="PO17" s="43"/>
      <c r="PP17" s="43"/>
      <c r="PQ17" s="43"/>
      <c r="PR17" s="43"/>
      <c r="PS17" s="43"/>
      <c r="PT17" s="43"/>
      <c r="PU17" s="43"/>
      <c r="PV17" s="43"/>
      <c r="PW17" s="43"/>
      <c r="PX17" s="43"/>
      <c r="PY17" s="43"/>
      <c r="PZ17" s="43"/>
      <c r="QA17" s="43"/>
      <c r="QB17" s="43"/>
      <c r="QC17" s="43"/>
      <c r="QD17" s="43"/>
      <c r="QE17" s="43"/>
      <c r="QF17" s="43"/>
      <c r="QG17" s="43"/>
      <c r="QH17" s="43"/>
      <c r="QI17" s="43"/>
      <c r="QJ17" s="43"/>
      <c r="QK17" s="43"/>
      <c r="QL17" s="43"/>
      <c r="QM17" s="43"/>
      <c r="QN17" s="43"/>
      <c r="QO17" s="43"/>
      <c r="QP17" s="43"/>
      <c r="QQ17" s="43"/>
      <c r="QR17" s="43"/>
      <c r="QS17" s="43"/>
      <c r="QT17" s="43"/>
      <c r="QU17" s="43"/>
      <c r="QV17" s="43"/>
      <c r="QW17" s="43"/>
      <c r="QX17" s="43"/>
      <c r="QY17" s="43"/>
      <c r="QZ17" s="43"/>
      <c r="RA17" s="43"/>
      <c r="RB17" s="43"/>
      <c r="RC17" s="43"/>
      <c r="RD17" s="43"/>
      <c r="RE17" s="43"/>
      <c r="RF17" s="43"/>
      <c r="RG17" s="43"/>
      <c r="RH17" s="43"/>
      <c r="RI17" s="43"/>
      <c r="RJ17" s="43"/>
      <c r="RK17" s="43"/>
      <c r="RL17" s="43"/>
      <c r="RM17" s="43"/>
      <c r="RN17" s="43"/>
      <c r="RO17" s="43"/>
      <c r="RP17" s="43"/>
      <c r="RQ17" s="43"/>
      <c r="RR17" s="43"/>
      <c r="RS17" s="43"/>
      <c r="RT17" s="43"/>
      <c r="RU17" s="43"/>
      <c r="RV17" s="43"/>
      <c r="RW17" s="43"/>
      <c r="RX17" s="43"/>
      <c r="RY17" s="43"/>
      <c r="RZ17" s="43"/>
      <c r="SA17" s="43"/>
      <c r="SB17" s="43"/>
      <c r="SC17" s="43"/>
      <c r="SD17" s="43"/>
      <c r="SE17" s="43"/>
      <c r="SF17" s="43"/>
      <c r="SG17" s="43"/>
      <c r="SH17" s="43"/>
      <c r="SI17" s="43"/>
      <c r="SJ17" s="43"/>
      <c r="SK17" s="43"/>
      <c r="SL17" s="43"/>
      <c r="SM17" s="43"/>
      <c r="SN17" s="43"/>
      <c r="SO17" s="43"/>
      <c r="SP17" s="43"/>
      <c r="SQ17" s="43"/>
      <c r="SR17" s="43"/>
      <c r="SS17" s="43"/>
      <c r="ST17" s="43"/>
      <c r="SU17" s="43"/>
      <c r="SV17" s="43"/>
      <c r="SW17" s="43"/>
      <c r="SX17" s="43"/>
      <c r="SY17" s="43"/>
      <c r="SZ17" s="43"/>
      <c r="TA17" s="43"/>
      <c r="TB17" s="43"/>
      <c r="TC17" s="43"/>
      <c r="TD17" s="43"/>
      <c r="TE17" s="43"/>
      <c r="TF17" s="43"/>
      <c r="TG17" s="43"/>
      <c r="TH17" s="43"/>
      <c r="TI17" s="43"/>
      <c r="TJ17" s="43"/>
      <c r="TK17" s="43"/>
      <c r="TL17" s="43"/>
      <c r="TM17" s="43"/>
      <c r="TN17" s="43"/>
      <c r="TO17" s="43"/>
      <c r="TP17" s="43"/>
      <c r="TQ17" s="43"/>
      <c r="TR17" s="43"/>
      <c r="TS17" s="43"/>
      <c r="TT17" s="43"/>
      <c r="TU17" s="43"/>
      <c r="TV17" s="43"/>
      <c r="TW17" s="43"/>
      <c r="TX17" s="43"/>
      <c r="TY17" s="43"/>
      <c r="TZ17" s="43"/>
      <c r="UA17" s="43"/>
      <c r="UB17" s="43"/>
      <c r="UC17" s="43"/>
      <c r="UD17" s="43"/>
      <c r="UE17" s="43"/>
      <c r="UF17" s="43"/>
      <c r="UG17" s="43"/>
      <c r="UH17" s="43"/>
      <c r="UI17" s="43"/>
      <c r="UJ17" s="43"/>
      <c r="UK17" s="43"/>
      <c r="UL17" s="43"/>
      <c r="UM17" s="43"/>
      <c r="UN17" s="43"/>
      <c r="UO17" s="43"/>
      <c r="UP17" s="43"/>
      <c r="UQ17" s="43"/>
      <c r="UR17" s="43"/>
      <c r="US17" s="43"/>
      <c r="UT17" s="43"/>
      <c r="UU17" s="43"/>
      <c r="UV17" s="43"/>
      <c r="UW17" s="43"/>
      <c r="UX17" s="43"/>
      <c r="UY17" s="43"/>
      <c r="UZ17" s="43"/>
      <c r="VA17" s="43"/>
      <c r="VB17" s="43"/>
      <c r="VC17" s="43"/>
      <c r="VD17" s="43"/>
      <c r="VE17" s="43"/>
      <c r="VF17" s="43"/>
      <c r="VG17" s="43"/>
      <c r="VH17" s="43"/>
      <c r="VI17" s="43"/>
      <c r="VJ17" s="43"/>
      <c r="VK17" s="43"/>
      <c r="VL17" s="43"/>
      <c r="VM17" s="43"/>
      <c r="VN17" s="43"/>
      <c r="VO17" s="43"/>
      <c r="VP17" s="43"/>
      <c r="VQ17" s="43"/>
      <c r="VR17" s="43"/>
      <c r="VS17" s="43"/>
      <c r="VT17" s="43"/>
      <c r="VU17" s="43"/>
      <c r="VV17" s="43"/>
      <c r="VW17" s="43"/>
      <c r="VX17" s="43"/>
      <c r="VY17" s="43"/>
      <c r="VZ17" s="43"/>
      <c r="WA17" s="43"/>
      <c r="WB17" s="43"/>
      <c r="WC17" s="43"/>
      <c r="WD17" s="43"/>
      <c r="WE17" s="43"/>
      <c r="WF17" s="43"/>
      <c r="WG17" s="43"/>
      <c r="WH17" s="43"/>
      <c r="WI17" s="43"/>
      <c r="WJ17" s="43"/>
      <c r="WK17" s="43"/>
      <c r="WL17" s="43"/>
      <c r="WM17" s="43"/>
      <c r="WN17" s="43"/>
      <c r="WO17" s="43"/>
      <c r="WP17" s="43"/>
      <c r="WQ17" s="43"/>
      <c r="WR17" s="43"/>
      <c r="WS17" s="43"/>
      <c r="WT17" s="43"/>
      <c r="WU17" s="43"/>
      <c r="WV17" s="43"/>
      <c r="WW17" s="43"/>
      <c r="WX17" s="43"/>
      <c r="WY17" s="43"/>
      <c r="WZ17" s="43"/>
      <c r="XA17" s="43"/>
      <c r="XB17" s="43"/>
      <c r="XC17" s="43"/>
      <c r="XD17" s="43"/>
      <c r="XE17" s="43"/>
      <c r="XF17" s="43"/>
      <c r="XG17" s="43"/>
      <c r="XH17" s="43"/>
      <c r="XI17" s="43"/>
      <c r="XJ17" s="43"/>
      <c r="XK17" s="43"/>
      <c r="XL17" s="43"/>
      <c r="XM17" s="43"/>
      <c r="XN17" s="43"/>
      <c r="XO17" s="43"/>
      <c r="XP17" s="43"/>
      <c r="XQ17" s="43"/>
      <c r="XR17" s="43"/>
      <c r="XS17" s="43"/>
      <c r="XT17" s="43"/>
      <c r="XU17" s="43"/>
      <c r="XV17" s="43"/>
      <c r="XW17" s="43"/>
      <c r="XX17" s="43"/>
      <c r="XY17" s="43"/>
      <c r="XZ17" s="43"/>
      <c r="YA17" s="43"/>
      <c r="YB17" s="43"/>
      <c r="YC17" s="43"/>
      <c r="YD17" s="43"/>
      <c r="YE17" s="43"/>
      <c r="YF17" s="43"/>
      <c r="YG17" s="43"/>
      <c r="YH17" s="43"/>
      <c r="YI17" s="43"/>
      <c r="YJ17" s="43"/>
      <c r="YK17" s="43"/>
      <c r="YL17" s="43"/>
      <c r="YM17" s="43"/>
      <c r="YN17" s="43"/>
      <c r="YO17" s="43"/>
      <c r="YP17" s="43"/>
      <c r="YQ17" s="43"/>
      <c r="YR17" s="43"/>
      <c r="YS17" s="43"/>
      <c r="YT17" s="43"/>
      <c r="YU17" s="43"/>
      <c r="YV17" s="43"/>
      <c r="YW17" s="43"/>
      <c r="YX17" s="43"/>
      <c r="YY17" s="43"/>
      <c r="YZ17" s="43"/>
      <c r="ZA17" s="43"/>
      <c r="ZB17" s="43"/>
      <c r="ZC17" s="43"/>
      <c r="ZD17" s="43"/>
      <c r="ZE17" s="43"/>
      <c r="ZF17" s="43"/>
      <c r="ZG17" s="43"/>
      <c r="ZH17" s="43"/>
      <c r="ZI17" s="43"/>
      <c r="ZJ17" s="43"/>
      <c r="ZK17" s="43"/>
      <c r="ZL17" s="43"/>
      <c r="ZM17" s="43"/>
      <c r="ZN17" s="43"/>
      <c r="ZO17" s="43"/>
      <c r="ZP17" s="43"/>
      <c r="ZQ17" s="43"/>
      <c r="ZR17" s="43"/>
      <c r="ZS17" s="43"/>
      <c r="ZT17" s="43"/>
      <c r="ZU17" s="43"/>
      <c r="ZV17" s="43"/>
      <c r="ZW17" s="43"/>
      <c r="ZX17" s="43"/>
      <c r="ZY17" s="43"/>
      <c r="ZZ17" s="43"/>
      <c r="AAA17" s="43"/>
      <c r="AAB17" s="43"/>
      <c r="AAC17" s="43"/>
      <c r="AAD17" s="43"/>
      <c r="AAE17" s="43"/>
      <c r="AAF17" s="43"/>
      <c r="AAG17" s="43"/>
      <c r="AAH17" s="43"/>
      <c r="AAI17" s="43"/>
      <c r="AAJ17" s="43"/>
      <c r="AAK17" s="43"/>
      <c r="AAL17" s="43"/>
      <c r="AAM17" s="43"/>
      <c r="AAN17" s="43"/>
      <c r="AAO17" s="43"/>
      <c r="AAP17" s="43"/>
      <c r="AAQ17" s="43"/>
      <c r="AAR17" s="43"/>
      <c r="AAS17" s="43"/>
      <c r="AAT17" s="43"/>
      <c r="AAU17" s="43"/>
      <c r="AAV17" s="43"/>
      <c r="AAW17" s="43"/>
      <c r="AAX17" s="43"/>
      <c r="AAY17" s="43"/>
      <c r="AAZ17" s="43"/>
      <c r="ABA17" s="43"/>
      <c r="ABB17" s="43"/>
      <c r="ABC17" s="43"/>
      <c r="ABD17" s="43"/>
      <c r="ABE17" s="43"/>
      <c r="ABF17" s="43"/>
      <c r="ABG17" s="43"/>
      <c r="ABH17" s="43"/>
      <c r="ABI17" s="43"/>
      <c r="ABJ17" s="43"/>
      <c r="ABK17" s="43"/>
      <c r="ABL17" s="43"/>
      <c r="ABM17" s="43"/>
      <c r="ABN17" s="43"/>
      <c r="ABO17" s="43"/>
      <c r="ABP17" s="43"/>
      <c r="ABQ17" s="43"/>
      <c r="ABR17" s="43"/>
      <c r="ABS17" s="43"/>
      <c r="ABT17" s="43"/>
      <c r="ABU17" s="43"/>
      <c r="ABV17" s="43"/>
      <c r="ABW17" s="43"/>
      <c r="ABX17" s="43"/>
      <c r="ABY17" s="43"/>
      <c r="ABZ17" s="43"/>
      <c r="ACA17" s="43"/>
      <c r="ACB17" s="43"/>
      <c r="ACC17" s="43"/>
      <c r="ACD17" s="43"/>
      <c r="ACE17" s="43"/>
      <c r="ACF17" s="43"/>
      <c r="ACG17" s="43"/>
      <c r="ACH17" s="43"/>
      <c r="ACI17" s="43"/>
      <c r="ACJ17" s="43"/>
      <c r="ACK17" s="43"/>
      <c r="ACL17" s="43"/>
      <c r="ACM17" s="43"/>
      <c r="ACN17" s="43"/>
      <c r="ACO17" s="43"/>
      <c r="ACP17" s="43"/>
      <c r="ACQ17" s="43"/>
      <c r="ACR17" s="43"/>
      <c r="ACS17" s="43"/>
      <c r="ACT17" s="43"/>
      <c r="ACU17" s="43"/>
      <c r="ACV17" s="43"/>
      <c r="ACW17" s="43"/>
      <c r="ACX17" s="43"/>
      <c r="ACY17" s="43"/>
      <c r="ACZ17" s="43"/>
      <c r="ADA17" s="43"/>
    </row>
    <row r="18" spans="1:781" s="44" customFormat="1" ht="14.1" customHeight="1" x14ac:dyDescent="0.2">
      <c r="A18" s="57" t="s">
        <v>54</v>
      </c>
      <c r="B18" s="57" t="s">
        <v>55</v>
      </c>
      <c r="C18" s="58" t="s">
        <v>33</v>
      </c>
      <c r="D18" s="47" t="s">
        <v>71</v>
      </c>
      <c r="E18" s="47">
        <v>95</v>
      </c>
      <c r="F18" s="60">
        <v>2</v>
      </c>
      <c r="G18" s="38">
        <v>40</v>
      </c>
      <c r="H18" s="39">
        <v>38.86</v>
      </c>
      <c r="I18" s="38">
        <f t="shared" si="8"/>
        <v>78.86</v>
      </c>
      <c r="J18" s="61">
        <v>3</v>
      </c>
      <c r="K18" s="60">
        <v>84</v>
      </c>
      <c r="L18" s="60">
        <v>5</v>
      </c>
      <c r="M18" s="60">
        <v>85</v>
      </c>
      <c r="N18" s="60">
        <v>3</v>
      </c>
      <c r="O18" s="38">
        <v>62.42</v>
      </c>
      <c r="P18" s="41">
        <f t="shared" si="9"/>
        <v>93.63</v>
      </c>
      <c r="Q18" s="61">
        <v>3</v>
      </c>
      <c r="R18" s="41">
        <f t="shared" si="10"/>
        <v>262.63</v>
      </c>
      <c r="S18" s="46"/>
      <c r="T18" s="41">
        <f t="shared" si="11"/>
        <v>436.49</v>
      </c>
      <c r="U18" s="77">
        <v>2</v>
      </c>
      <c r="V18" s="17"/>
      <c r="W18" s="62"/>
      <c r="X18" s="17"/>
      <c r="Y18" s="61"/>
      <c r="AA18" s="38"/>
      <c r="AB18" s="42"/>
      <c r="AC18" s="77"/>
      <c r="AE18" s="41"/>
      <c r="AF18" s="77"/>
      <c r="AG18" s="41"/>
      <c r="AH18" s="77"/>
      <c r="AJ18" s="46"/>
      <c r="AK18" s="39"/>
      <c r="AL18" s="41"/>
      <c r="AM18" s="77"/>
      <c r="AN18" s="41"/>
      <c r="AO18" s="41"/>
      <c r="AP18" s="77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/>
      <c r="JO18" s="43"/>
      <c r="JP18" s="43"/>
      <c r="JQ18" s="43"/>
      <c r="JR18" s="43"/>
      <c r="JS18" s="43"/>
      <c r="JT18" s="43"/>
      <c r="JU18" s="43"/>
      <c r="JV18" s="43"/>
      <c r="JW18" s="43"/>
      <c r="JX18" s="43"/>
      <c r="JY18" s="43"/>
      <c r="JZ18" s="43"/>
      <c r="KA18" s="43"/>
      <c r="KB18" s="43"/>
      <c r="KC18" s="43"/>
      <c r="KD18" s="43"/>
      <c r="KE18" s="43"/>
      <c r="KF18" s="43"/>
      <c r="KG18" s="43"/>
      <c r="KH18" s="43"/>
      <c r="KI18" s="43"/>
      <c r="KJ18" s="43"/>
      <c r="KK18" s="43"/>
      <c r="KL18" s="43"/>
      <c r="KM18" s="43"/>
      <c r="KN18" s="43"/>
      <c r="KO18" s="43"/>
      <c r="KP18" s="43"/>
      <c r="KQ18" s="43"/>
      <c r="KR18" s="43"/>
      <c r="KS18" s="43"/>
      <c r="KT18" s="43"/>
      <c r="KU18" s="43"/>
      <c r="KV18" s="43"/>
      <c r="KW18" s="43"/>
      <c r="KX18" s="43"/>
      <c r="KY18" s="43"/>
      <c r="KZ18" s="43"/>
      <c r="LA18" s="43"/>
      <c r="LB18" s="43"/>
      <c r="LC18" s="43"/>
      <c r="LD18" s="43"/>
      <c r="LE18" s="43"/>
      <c r="LF18" s="43"/>
      <c r="LG18" s="43"/>
      <c r="LH18" s="43"/>
      <c r="LI18" s="43"/>
      <c r="LJ18" s="43"/>
      <c r="LK18" s="43"/>
      <c r="LL18" s="43"/>
      <c r="LM18" s="43"/>
      <c r="LN18" s="43"/>
      <c r="LO18" s="43"/>
      <c r="LP18" s="43"/>
      <c r="LQ18" s="43"/>
      <c r="LR18" s="43"/>
      <c r="LS18" s="43"/>
      <c r="LT18" s="43"/>
      <c r="LU18" s="43"/>
      <c r="LV18" s="43"/>
      <c r="LW18" s="43"/>
      <c r="LX18" s="43"/>
      <c r="LY18" s="43"/>
      <c r="LZ18" s="43"/>
      <c r="MA18" s="43"/>
      <c r="MB18" s="43"/>
      <c r="MC18" s="43"/>
      <c r="MD18" s="43"/>
      <c r="ME18" s="43"/>
      <c r="MF18" s="43"/>
      <c r="MG18" s="43"/>
      <c r="MH18" s="43"/>
      <c r="MI18" s="43"/>
      <c r="MJ18" s="43"/>
      <c r="MK18" s="43"/>
      <c r="ML18" s="43"/>
      <c r="MM18" s="43"/>
      <c r="MN18" s="43"/>
      <c r="MO18" s="43"/>
      <c r="MP18" s="43"/>
      <c r="MQ18" s="43"/>
      <c r="MR18" s="43"/>
      <c r="MS18" s="43"/>
      <c r="MT18" s="43"/>
      <c r="MU18" s="43"/>
      <c r="MV18" s="43"/>
      <c r="MW18" s="43"/>
      <c r="MX18" s="43"/>
      <c r="MY18" s="43"/>
      <c r="MZ18" s="43"/>
      <c r="NA18" s="43"/>
      <c r="NB18" s="43"/>
      <c r="NC18" s="43"/>
      <c r="ND18" s="43"/>
      <c r="NE18" s="43"/>
      <c r="NF18" s="43"/>
      <c r="NG18" s="43"/>
      <c r="NH18" s="43"/>
      <c r="NI18" s="43"/>
      <c r="NJ18" s="43"/>
      <c r="NK18" s="43"/>
      <c r="NL18" s="43"/>
      <c r="NM18" s="43"/>
      <c r="NN18" s="43"/>
      <c r="NO18" s="43"/>
      <c r="NP18" s="43"/>
      <c r="NQ18" s="43"/>
      <c r="NR18" s="43"/>
      <c r="NS18" s="43"/>
      <c r="NT18" s="43"/>
      <c r="NU18" s="43"/>
      <c r="NV18" s="43"/>
      <c r="NW18" s="43"/>
      <c r="NX18" s="43"/>
      <c r="NY18" s="43"/>
      <c r="NZ18" s="43"/>
      <c r="OA18" s="43"/>
      <c r="OB18" s="43"/>
      <c r="OC18" s="43"/>
      <c r="OD18" s="43"/>
      <c r="OE18" s="43"/>
      <c r="OF18" s="43"/>
      <c r="OG18" s="43"/>
      <c r="OH18" s="43"/>
      <c r="OI18" s="43"/>
      <c r="OJ18" s="43"/>
      <c r="OK18" s="43"/>
      <c r="OL18" s="43"/>
      <c r="OM18" s="43"/>
      <c r="ON18" s="43"/>
      <c r="OO18" s="43"/>
      <c r="OP18" s="43"/>
      <c r="OQ18" s="43"/>
      <c r="OR18" s="43"/>
      <c r="OS18" s="43"/>
      <c r="OT18" s="43"/>
      <c r="OU18" s="43"/>
      <c r="OV18" s="43"/>
      <c r="OW18" s="43"/>
      <c r="OX18" s="43"/>
      <c r="OY18" s="43"/>
      <c r="OZ18" s="43"/>
      <c r="PA18" s="43"/>
      <c r="PB18" s="43"/>
      <c r="PC18" s="43"/>
      <c r="PD18" s="43"/>
      <c r="PE18" s="43"/>
      <c r="PF18" s="43"/>
      <c r="PG18" s="43"/>
      <c r="PH18" s="43"/>
      <c r="PI18" s="43"/>
      <c r="PJ18" s="43"/>
      <c r="PK18" s="43"/>
      <c r="PL18" s="43"/>
      <c r="PM18" s="43"/>
      <c r="PN18" s="43"/>
      <c r="PO18" s="43"/>
      <c r="PP18" s="43"/>
      <c r="PQ18" s="43"/>
      <c r="PR18" s="43"/>
      <c r="PS18" s="43"/>
      <c r="PT18" s="43"/>
      <c r="PU18" s="43"/>
      <c r="PV18" s="43"/>
      <c r="PW18" s="43"/>
      <c r="PX18" s="43"/>
      <c r="PY18" s="43"/>
      <c r="PZ18" s="43"/>
      <c r="QA18" s="43"/>
      <c r="QB18" s="43"/>
      <c r="QC18" s="43"/>
      <c r="QD18" s="43"/>
      <c r="QE18" s="43"/>
      <c r="QF18" s="43"/>
      <c r="QG18" s="43"/>
      <c r="QH18" s="43"/>
      <c r="QI18" s="43"/>
      <c r="QJ18" s="43"/>
      <c r="QK18" s="43"/>
      <c r="QL18" s="43"/>
      <c r="QM18" s="43"/>
      <c r="QN18" s="43"/>
      <c r="QO18" s="43"/>
      <c r="QP18" s="43"/>
      <c r="QQ18" s="43"/>
      <c r="QR18" s="43"/>
      <c r="QS18" s="43"/>
      <c r="QT18" s="43"/>
      <c r="QU18" s="43"/>
      <c r="QV18" s="43"/>
      <c r="QW18" s="43"/>
      <c r="QX18" s="43"/>
      <c r="QY18" s="43"/>
      <c r="QZ18" s="43"/>
      <c r="RA18" s="43"/>
      <c r="RB18" s="43"/>
      <c r="RC18" s="43"/>
      <c r="RD18" s="43"/>
      <c r="RE18" s="43"/>
      <c r="RF18" s="43"/>
      <c r="RG18" s="43"/>
      <c r="RH18" s="43"/>
      <c r="RI18" s="43"/>
      <c r="RJ18" s="43"/>
      <c r="RK18" s="43"/>
      <c r="RL18" s="43"/>
      <c r="RM18" s="43"/>
      <c r="RN18" s="43"/>
      <c r="RO18" s="43"/>
      <c r="RP18" s="43"/>
      <c r="RQ18" s="43"/>
      <c r="RR18" s="43"/>
      <c r="RS18" s="43"/>
      <c r="RT18" s="43"/>
      <c r="RU18" s="43"/>
      <c r="RV18" s="43"/>
      <c r="RW18" s="43"/>
      <c r="RX18" s="43"/>
      <c r="RY18" s="43"/>
      <c r="RZ18" s="43"/>
      <c r="SA18" s="43"/>
      <c r="SB18" s="43"/>
      <c r="SC18" s="43"/>
      <c r="SD18" s="43"/>
      <c r="SE18" s="43"/>
      <c r="SF18" s="43"/>
      <c r="SG18" s="43"/>
      <c r="SH18" s="43"/>
      <c r="SI18" s="43"/>
      <c r="SJ18" s="43"/>
      <c r="SK18" s="43"/>
      <c r="SL18" s="43"/>
      <c r="SM18" s="43"/>
      <c r="SN18" s="43"/>
      <c r="SO18" s="43"/>
      <c r="SP18" s="43"/>
      <c r="SQ18" s="43"/>
      <c r="SR18" s="43"/>
      <c r="SS18" s="43"/>
      <c r="ST18" s="43"/>
      <c r="SU18" s="43"/>
      <c r="SV18" s="43"/>
      <c r="SW18" s="43"/>
      <c r="SX18" s="43"/>
      <c r="SY18" s="43"/>
      <c r="SZ18" s="43"/>
      <c r="TA18" s="43"/>
      <c r="TB18" s="43"/>
      <c r="TC18" s="43"/>
      <c r="TD18" s="43"/>
      <c r="TE18" s="43"/>
      <c r="TF18" s="43"/>
      <c r="TG18" s="43"/>
      <c r="TH18" s="43"/>
      <c r="TI18" s="43"/>
      <c r="TJ18" s="43"/>
      <c r="TK18" s="43"/>
      <c r="TL18" s="43"/>
      <c r="TM18" s="43"/>
      <c r="TN18" s="43"/>
      <c r="TO18" s="43"/>
      <c r="TP18" s="43"/>
      <c r="TQ18" s="43"/>
      <c r="TR18" s="43"/>
      <c r="TS18" s="43"/>
      <c r="TT18" s="43"/>
      <c r="TU18" s="43"/>
      <c r="TV18" s="43"/>
      <c r="TW18" s="43"/>
      <c r="TX18" s="43"/>
      <c r="TY18" s="43"/>
      <c r="TZ18" s="43"/>
      <c r="UA18" s="43"/>
      <c r="UB18" s="43"/>
      <c r="UC18" s="43"/>
      <c r="UD18" s="43"/>
      <c r="UE18" s="43"/>
      <c r="UF18" s="43"/>
      <c r="UG18" s="43"/>
      <c r="UH18" s="43"/>
      <c r="UI18" s="43"/>
      <c r="UJ18" s="43"/>
      <c r="UK18" s="43"/>
      <c r="UL18" s="43"/>
      <c r="UM18" s="43"/>
      <c r="UN18" s="43"/>
      <c r="UO18" s="43"/>
      <c r="UP18" s="43"/>
      <c r="UQ18" s="43"/>
      <c r="UR18" s="43"/>
      <c r="US18" s="43"/>
      <c r="UT18" s="43"/>
      <c r="UU18" s="43"/>
      <c r="UV18" s="43"/>
      <c r="UW18" s="43"/>
      <c r="UX18" s="43"/>
      <c r="UY18" s="43"/>
      <c r="UZ18" s="43"/>
      <c r="VA18" s="43"/>
      <c r="VB18" s="43"/>
      <c r="VC18" s="43"/>
      <c r="VD18" s="43"/>
      <c r="VE18" s="43"/>
      <c r="VF18" s="43"/>
      <c r="VG18" s="43"/>
      <c r="VH18" s="43"/>
      <c r="VI18" s="43"/>
      <c r="VJ18" s="43"/>
      <c r="VK18" s="43"/>
      <c r="VL18" s="43"/>
      <c r="VM18" s="43"/>
      <c r="VN18" s="43"/>
      <c r="VO18" s="43"/>
      <c r="VP18" s="43"/>
      <c r="VQ18" s="43"/>
      <c r="VR18" s="43"/>
      <c r="VS18" s="43"/>
      <c r="VT18" s="43"/>
      <c r="VU18" s="43"/>
      <c r="VV18" s="43"/>
      <c r="VW18" s="43"/>
      <c r="VX18" s="43"/>
      <c r="VY18" s="43"/>
      <c r="VZ18" s="43"/>
      <c r="WA18" s="43"/>
      <c r="WB18" s="43"/>
      <c r="WC18" s="43"/>
      <c r="WD18" s="43"/>
      <c r="WE18" s="43"/>
      <c r="WF18" s="43"/>
      <c r="WG18" s="43"/>
      <c r="WH18" s="43"/>
      <c r="WI18" s="43"/>
      <c r="WJ18" s="43"/>
      <c r="WK18" s="43"/>
      <c r="WL18" s="43"/>
      <c r="WM18" s="43"/>
      <c r="WN18" s="43"/>
      <c r="WO18" s="43"/>
      <c r="WP18" s="43"/>
      <c r="WQ18" s="43"/>
      <c r="WR18" s="43"/>
      <c r="WS18" s="43"/>
      <c r="WT18" s="43"/>
      <c r="WU18" s="43"/>
      <c r="WV18" s="43"/>
      <c r="WW18" s="43"/>
      <c r="WX18" s="43"/>
      <c r="WY18" s="43"/>
      <c r="WZ18" s="43"/>
      <c r="XA18" s="43"/>
      <c r="XB18" s="43"/>
      <c r="XC18" s="43"/>
      <c r="XD18" s="43"/>
      <c r="XE18" s="43"/>
      <c r="XF18" s="43"/>
      <c r="XG18" s="43"/>
      <c r="XH18" s="43"/>
      <c r="XI18" s="43"/>
      <c r="XJ18" s="43"/>
      <c r="XK18" s="43"/>
      <c r="XL18" s="43"/>
      <c r="XM18" s="43"/>
      <c r="XN18" s="43"/>
      <c r="XO18" s="43"/>
      <c r="XP18" s="43"/>
      <c r="XQ18" s="43"/>
      <c r="XR18" s="43"/>
      <c r="XS18" s="43"/>
      <c r="XT18" s="43"/>
      <c r="XU18" s="43"/>
      <c r="XV18" s="43"/>
      <c r="XW18" s="43"/>
      <c r="XX18" s="43"/>
      <c r="XY18" s="43"/>
      <c r="XZ18" s="43"/>
      <c r="YA18" s="43"/>
      <c r="YB18" s="43"/>
      <c r="YC18" s="43"/>
      <c r="YD18" s="43"/>
      <c r="YE18" s="43"/>
      <c r="YF18" s="43"/>
      <c r="YG18" s="43"/>
      <c r="YH18" s="43"/>
      <c r="YI18" s="43"/>
      <c r="YJ18" s="43"/>
      <c r="YK18" s="43"/>
      <c r="YL18" s="43"/>
      <c r="YM18" s="43"/>
      <c r="YN18" s="43"/>
      <c r="YO18" s="43"/>
      <c r="YP18" s="43"/>
      <c r="YQ18" s="43"/>
      <c r="YR18" s="43"/>
      <c r="YS18" s="43"/>
      <c r="YT18" s="43"/>
      <c r="YU18" s="43"/>
      <c r="YV18" s="43"/>
      <c r="YW18" s="43"/>
      <c r="YX18" s="43"/>
      <c r="YY18" s="43"/>
      <c r="YZ18" s="43"/>
      <c r="ZA18" s="43"/>
      <c r="ZB18" s="43"/>
      <c r="ZC18" s="43"/>
      <c r="ZD18" s="43"/>
      <c r="ZE18" s="43"/>
      <c r="ZF18" s="43"/>
      <c r="ZG18" s="43"/>
      <c r="ZH18" s="43"/>
      <c r="ZI18" s="43"/>
      <c r="ZJ18" s="43"/>
      <c r="ZK18" s="43"/>
      <c r="ZL18" s="43"/>
      <c r="ZM18" s="43"/>
      <c r="ZN18" s="43"/>
      <c r="ZO18" s="43"/>
      <c r="ZP18" s="43"/>
      <c r="ZQ18" s="43"/>
      <c r="ZR18" s="43"/>
      <c r="ZS18" s="43"/>
      <c r="ZT18" s="43"/>
      <c r="ZU18" s="43"/>
      <c r="ZV18" s="43"/>
      <c r="ZW18" s="43"/>
      <c r="ZX18" s="43"/>
      <c r="ZY18" s="43"/>
      <c r="ZZ18" s="43"/>
      <c r="AAA18" s="43"/>
      <c r="AAB18" s="43"/>
      <c r="AAC18" s="43"/>
      <c r="AAD18" s="43"/>
      <c r="AAE18" s="43"/>
      <c r="AAF18" s="43"/>
      <c r="AAG18" s="43"/>
      <c r="AAH18" s="43"/>
      <c r="AAI18" s="43"/>
      <c r="AAJ18" s="43"/>
      <c r="AAK18" s="43"/>
      <c r="AAL18" s="43"/>
      <c r="AAM18" s="43"/>
      <c r="AAN18" s="43"/>
      <c r="AAO18" s="43"/>
      <c r="AAP18" s="43"/>
      <c r="AAQ18" s="43"/>
      <c r="AAR18" s="43"/>
      <c r="AAS18" s="43"/>
      <c r="AAT18" s="43"/>
      <c r="AAU18" s="43"/>
      <c r="AAV18" s="43"/>
      <c r="AAW18" s="43"/>
      <c r="AAX18" s="43"/>
      <c r="AAY18" s="43"/>
      <c r="AAZ18" s="43"/>
      <c r="ABA18" s="43"/>
      <c r="ABB18" s="43"/>
      <c r="ABC18" s="43"/>
      <c r="ABD18" s="43"/>
      <c r="ABE18" s="43"/>
      <c r="ABF18" s="43"/>
      <c r="ABG18" s="43"/>
      <c r="ABH18" s="43"/>
      <c r="ABI18" s="43"/>
      <c r="ABJ18" s="43"/>
      <c r="ABK18" s="43"/>
      <c r="ABL18" s="43"/>
      <c r="ABM18" s="43"/>
      <c r="ABN18" s="43"/>
      <c r="ABO18" s="43"/>
      <c r="ABP18" s="43"/>
      <c r="ABQ18" s="43"/>
      <c r="ABR18" s="43"/>
      <c r="ABS18" s="43"/>
      <c r="ABT18" s="43"/>
      <c r="ABU18" s="43"/>
      <c r="ABV18" s="43"/>
      <c r="ABW18" s="43"/>
      <c r="ABX18" s="43"/>
      <c r="ABY18" s="43"/>
      <c r="ABZ18" s="43"/>
      <c r="ACA18" s="43"/>
      <c r="ACB18" s="43"/>
      <c r="ACC18" s="43"/>
      <c r="ACD18" s="43"/>
      <c r="ACE18" s="43"/>
      <c r="ACF18" s="43"/>
      <c r="ACG18" s="43"/>
      <c r="ACH18" s="43"/>
      <c r="ACI18" s="43"/>
      <c r="ACJ18" s="43"/>
      <c r="ACK18" s="43"/>
      <c r="ACL18" s="43"/>
      <c r="ACM18" s="43"/>
      <c r="ACN18" s="43"/>
      <c r="ACO18" s="43"/>
      <c r="ACP18" s="43"/>
      <c r="ACQ18" s="43"/>
      <c r="ACR18" s="43"/>
      <c r="ACS18" s="43"/>
      <c r="ACT18" s="43"/>
      <c r="ACU18" s="43"/>
      <c r="ACV18" s="43"/>
      <c r="ACW18" s="43"/>
      <c r="ACX18" s="43"/>
      <c r="ACY18" s="43"/>
      <c r="ACZ18" s="43"/>
      <c r="ADA18" s="43"/>
    </row>
    <row r="19" spans="1:781" s="44" customFormat="1" ht="14.1" customHeight="1" x14ac:dyDescent="0.2">
      <c r="A19" s="57" t="s">
        <v>35</v>
      </c>
      <c r="B19" s="57" t="s">
        <v>34</v>
      </c>
      <c r="C19" s="58" t="s">
        <v>33</v>
      </c>
      <c r="D19" s="47" t="s">
        <v>71</v>
      </c>
      <c r="E19" s="47">
        <v>80</v>
      </c>
      <c r="F19" s="60">
        <v>3</v>
      </c>
      <c r="G19" s="38">
        <v>33.86</v>
      </c>
      <c r="H19" s="39">
        <v>33.24</v>
      </c>
      <c r="I19" s="38">
        <f t="shared" si="8"/>
        <v>67.099999999999994</v>
      </c>
      <c r="J19" s="61">
        <v>6</v>
      </c>
      <c r="K19" s="60">
        <v>86</v>
      </c>
      <c r="L19" s="60">
        <v>4</v>
      </c>
      <c r="M19" s="60">
        <v>90</v>
      </c>
      <c r="N19" s="60">
        <v>2</v>
      </c>
      <c r="O19" s="38">
        <v>63.98</v>
      </c>
      <c r="P19" s="41">
        <f t="shared" si="9"/>
        <v>95.97</v>
      </c>
      <c r="Q19" s="61">
        <v>2</v>
      </c>
      <c r="R19" s="41">
        <f t="shared" si="10"/>
        <v>271.97000000000003</v>
      </c>
      <c r="S19" s="46"/>
      <c r="T19" s="41">
        <f t="shared" si="11"/>
        <v>419.07000000000005</v>
      </c>
      <c r="U19" s="77">
        <v>3</v>
      </c>
      <c r="V19" s="17"/>
      <c r="W19" s="62"/>
      <c r="X19" s="17"/>
      <c r="Y19" s="61"/>
      <c r="AB19" s="42"/>
      <c r="AC19" s="61"/>
      <c r="AE19" s="41"/>
      <c r="AF19" s="61"/>
      <c r="AG19" s="41"/>
      <c r="AH19" s="61"/>
      <c r="AJ19" s="61"/>
      <c r="AL19" s="41"/>
      <c r="AM19" s="61"/>
      <c r="AN19" s="41"/>
      <c r="AO19" s="41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43"/>
      <c r="JA19" s="43"/>
      <c r="JB19" s="43"/>
      <c r="JC19" s="43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43"/>
      <c r="JO19" s="43"/>
      <c r="JP19" s="43"/>
      <c r="JQ19" s="43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43"/>
      <c r="KC19" s="43"/>
      <c r="KD19" s="43"/>
      <c r="KE19" s="43"/>
      <c r="KF19" s="43"/>
      <c r="KG19" s="43"/>
      <c r="KH19" s="43"/>
      <c r="KI19" s="43"/>
      <c r="KJ19" s="43"/>
      <c r="KK19" s="43"/>
      <c r="KL19" s="43"/>
      <c r="KM19" s="43"/>
      <c r="KN19" s="43"/>
      <c r="KO19" s="43"/>
      <c r="KP19" s="43"/>
      <c r="KQ19" s="43"/>
      <c r="KR19" s="43"/>
      <c r="KS19" s="43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43"/>
      <c r="LE19" s="43"/>
      <c r="LF19" s="43"/>
      <c r="LG19" s="43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43"/>
      <c r="LS19" s="43"/>
      <c r="LT19" s="43"/>
      <c r="LU19" s="43"/>
      <c r="LV19" s="43"/>
      <c r="LW19" s="43"/>
      <c r="LX19" s="43"/>
      <c r="LY19" s="43"/>
      <c r="LZ19" s="43"/>
      <c r="MA19" s="43"/>
      <c r="MB19" s="43"/>
      <c r="MC19" s="43"/>
      <c r="MD19" s="43"/>
      <c r="ME19" s="43"/>
      <c r="MF19" s="43"/>
      <c r="MG19" s="43"/>
      <c r="MH19" s="43"/>
      <c r="MI19" s="43"/>
      <c r="MJ19" s="43"/>
      <c r="MK19" s="43"/>
      <c r="ML19" s="43"/>
      <c r="MM19" s="43"/>
      <c r="MN19" s="43"/>
      <c r="MO19" s="43"/>
      <c r="MP19" s="43"/>
      <c r="MQ19" s="43"/>
      <c r="MR19" s="43"/>
      <c r="MS19" s="43"/>
      <c r="MT19" s="43"/>
      <c r="MU19" s="43"/>
      <c r="MV19" s="43"/>
      <c r="MW19" s="43"/>
      <c r="MX19" s="43"/>
      <c r="MY19" s="43"/>
      <c r="MZ19" s="43"/>
      <c r="NA19" s="43"/>
      <c r="NB19" s="43"/>
      <c r="NC19" s="43"/>
      <c r="ND19" s="43"/>
      <c r="NE19" s="43"/>
      <c r="NF19" s="43"/>
      <c r="NG19" s="43"/>
      <c r="NH19" s="43"/>
      <c r="NI19" s="43"/>
      <c r="NJ19" s="43"/>
      <c r="NK19" s="43"/>
      <c r="NL19" s="43"/>
      <c r="NM19" s="43"/>
      <c r="NN19" s="43"/>
      <c r="NO19" s="43"/>
      <c r="NP19" s="43"/>
      <c r="NQ19" s="43"/>
      <c r="NR19" s="43"/>
      <c r="NS19" s="43"/>
      <c r="NT19" s="43"/>
      <c r="NU19" s="43"/>
      <c r="NV19" s="43"/>
      <c r="NW19" s="43"/>
      <c r="NX19" s="43"/>
      <c r="NY19" s="43"/>
      <c r="NZ19" s="43"/>
      <c r="OA19" s="43"/>
      <c r="OB19" s="43"/>
      <c r="OC19" s="43"/>
      <c r="OD19" s="43"/>
      <c r="OE19" s="43"/>
      <c r="OF19" s="43"/>
      <c r="OG19" s="43"/>
      <c r="OH19" s="43"/>
      <c r="OI19" s="43"/>
      <c r="OJ19" s="43"/>
      <c r="OK19" s="43"/>
      <c r="OL19" s="43"/>
      <c r="OM19" s="43"/>
      <c r="ON19" s="43"/>
      <c r="OO19" s="43"/>
      <c r="OP19" s="43"/>
      <c r="OQ19" s="43"/>
      <c r="OR19" s="43"/>
      <c r="OS19" s="43"/>
      <c r="OT19" s="43"/>
      <c r="OU19" s="43"/>
      <c r="OV19" s="43"/>
      <c r="OW19" s="43"/>
      <c r="OX19" s="43"/>
      <c r="OY19" s="43"/>
      <c r="OZ19" s="43"/>
      <c r="PA19" s="43"/>
      <c r="PB19" s="43"/>
      <c r="PC19" s="43"/>
      <c r="PD19" s="43"/>
      <c r="PE19" s="43"/>
      <c r="PF19" s="43"/>
      <c r="PG19" s="43"/>
      <c r="PH19" s="43"/>
      <c r="PI19" s="43"/>
      <c r="PJ19" s="43"/>
      <c r="PK19" s="43"/>
      <c r="PL19" s="43"/>
      <c r="PM19" s="43"/>
      <c r="PN19" s="43"/>
      <c r="PO19" s="43"/>
      <c r="PP19" s="43"/>
      <c r="PQ19" s="43"/>
      <c r="PR19" s="43"/>
      <c r="PS19" s="43"/>
      <c r="PT19" s="43"/>
      <c r="PU19" s="43"/>
      <c r="PV19" s="43"/>
      <c r="PW19" s="43"/>
      <c r="PX19" s="43"/>
      <c r="PY19" s="43"/>
      <c r="PZ19" s="43"/>
      <c r="QA19" s="43"/>
      <c r="QB19" s="43"/>
      <c r="QC19" s="43"/>
      <c r="QD19" s="43"/>
      <c r="QE19" s="43"/>
      <c r="QF19" s="43"/>
      <c r="QG19" s="43"/>
      <c r="QH19" s="43"/>
      <c r="QI19" s="43"/>
      <c r="QJ19" s="43"/>
      <c r="QK19" s="43"/>
      <c r="QL19" s="43"/>
      <c r="QM19" s="43"/>
      <c r="QN19" s="43"/>
      <c r="QO19" s="43"/>
      <c r="QP19" s="43"/>
      <c r="QQ19" s="43"/>
      <c r="QR19" s="43"/>
      <c r="QS19" s="43"/>
      <c r="QT19" s="43"/>
      <c r="QU19" s="43"/>
      <c r="QV19" s="43"/>
      <c r="QW19" s="43"/>
      <c r="QX19" s="43"/>
      <c r="QY19" s="43"/>
      <c r="QZ19" s="43"/>
      <c r="RA19" s="43"/>
      <c r="RB19" s="43"/>
      <c r="RC19" s="43"/>
      <c r="RD19" s="43"/>
      <c r="RE19" s="43"/>
      <c r="RF19" s="43"/>
      <c r="RG19" s="43"/>
      <c r="RH19" s="43"/>
      <c r="RI19" s="43"/>
      <c r="RJ19" s="43"/>
      <c r="RK19" s="43"/>
      <c r="RL19" s="43"/>
      <c r="RM19" s="43"/>
      <c r="RN19" s="43"/>
      <c r="RO19" s="43"/>
      <c r="RP19" s="43"/>
      <c r="RQ19" s="43"/>
      <c r="RR19" s="43"/>
      <c r="RS19" s="43"/>
      <c r="RT19" s="43"/>
      <c r="RU19" s="43"/>
      <c r="RV19" s="43"/>
      <c r="RW19" s="43"/>
      <c r="RX19" s="43"/>
      <c r="RY19" s="43"/>
      <c r="RZ19" s="43"/>
      <c r="SA19" s="43"/>
      <c r="SB19" s="43"/>
      <c r="SC19" s="43"/>
      <c r="SD19" s="43"/>
      <c r="SE19" s="43"/>
      <c r="SF19" s="43"/>
      <c r="SG19" s="43"/>
      <c r="SH19" s="43"/>
      <c r="SI19" s="43"/>
      <c r="SJ19" s="43"/>
      <c r="SK19" s="43"/>
      <c r="SL19" s="43"/>
      <c r="SM19" s="43"/>
      <c r="SN19" s="43"/>
      <c r="SO19" s="43"/>
      <c r="SP19" s="43"/>
      <c r="SQ19" s="43"/>
      <c r="SR19" s="43"/>
      <c r="SS19" s="43"/>
      <c r="ST19" s="43"/>
      <c r="SU19" s="43"/>
      <c r="SV19" s="43"/>
      <c r="SW19" s="43"/>
      <c r="SX19" s="43"/>
      <c r="SY19" s="43"/>
      <c r="SZ19" s="43"/>
      <c r="TA19" s="43"/>
      <c r="TB19" s="43"/>
      <c r="TC19" s="43"/>
      <c r="TD19" s="43"/>
      <c r="TE19" s="43"/>
      <c r="TF19" s="43"/>
      <c r="TG19" s="43"/>
      <c r="TH19" s="43"/>
      <c r="TI19" s="43"/>
      <c r="TJ19" s="43"/>
      <c r="TK19" s="43"/>
      <c r="TL19" s="43"/>
      <c r="TM19" s="43"/>
      <c r="TN19" s="43"/>
      <c r="TO19" s="43"/>
      <c r="TP19" s="43"/>
      <c r="TQ19" s="43"/>
      <c r="TR19" s="43"/>
      <c r="TS19" s="43"/>
      <c r="TT19" s="43"/>
      <c r="TU19" s="43"/>
      <c r="TV19" s="43"/>
      <c r="TW19" s="43"/>
      <c r="TX19" s="43"/>
      <c r="TY19" s="43"/>
      <c r="TZ19" s="43"/>
      <c r="UA19" s="43"/>
      <c r="UB19" s="43"/>
      <c r="UC19" s="43"/>
      <c r="UD19" s="43"/>
      <c r="UE19" s="43"/>
      <c r="UF19" s="43"/>
      <c r="UG19" s="43"/>
      <c r="UH19" s="43"/>
      <c r="UI19" s="43"/>
      <c r="UJ19" s="43"/>
      <c r="UK19" s="43"/>
      <c r="UL19" s="43"/>
      <c r="UM19" s="43"/>
      <c r="UN19" s="43"/>
      <c r="UO19" s="43"/>
      <c r="UP19" s="43"/>
      <c r="UQ19" s="43"/>
      <c r="UR19" s="43"/>
      <c r="US19" s="43"/>
      <c r="UT19" s="43"/>
      <c r="UU19" s="43"/>
      <c r="UV19" s="43"/>
      <c r="UW19" s="43"/>
      <c r="UX19" s="43"/>
      <c r="UY19" s="43"/>
      <c r="UZ19" s="43"/>
      <c r="VA19" s="43"/>
      <c r="VB19" s="43"/>
      <c r="VC19" s="43"/>
      <c r="VD19" s="43"/>
      <c r="VE19" s="43"/>
      <c r="VF19" s="43"/>
      <c r="VG19" s="43"/>
      <c r="VH19" s="43"/>
      <c r="VI19" s="43"/>
      <c r="VJ19" s="43"/>
      <c r="VK19" s="43"/>
      <c r="VL19" s="43"/>
      <c r="VM19" s="43"/>
      <c r="VN19" s="43"/>
      <c r="VO19" s="43"/>
      <c r="VP19" s="43"/>
      <c r="VQ19" s="43"/>
      <c r="VR19" s="43"/>
      <c r="VS19" s="43"/>
      <c r="VT19" s="43"/>
      <c r="VU19" s="43"/>
      <c r="VV19" s="43"/>
      <c r="VW19" s="43"/>
      <c r="VX19" s="43"/>
      <c r="VY19" s="43"/>
      <c r="VZ19" s="43"/>
      <c r="WA19" s="43"/>
      <c r="WB19" s="43"/>
      <c r="WC19" s="43"/>
      <c r="WD19" s="43"/>
      <c r="WE19" s="43"/>
      <c r="WF19" s="43"/>
      <c r="WG19" s="43"/>
      <c r="WH19" s="43"/>
      <c r="WI19" s="43"/>
      <c r="WJ19" s="43"/>
      <c r="WK19" s="43"/>
      <c r="WL19" s="43"/>
      <c r="WM19" s="43"/>
      <c r="WN19" s="43"/>
      <c r="WO19" s="43"/>
      <c r="WP19" s="43"/>
      <c r="WQ19" s="43"/>
      <c r="WR19" s="43"/>
      <c r="WS19" s="43"/>
      <c r="WT19" s="43"/>
      <c r="WU19" s="43"/>
      <c r="WV19" s="43"/>
      <c r="WW19" s="43"/>
      <c r="WX19" s="43"/>
      <c r="WY19" s="43"/>
      <c r="WZ19" s="43"/>
      <c r="XA19" s="43"/>
      <c r="XB19" s="43"/>
      <c r="XC19" s="43"/>
      <c r="XD19" s="43"/>
      <c r="XE19" s="43"/>
      <c r="XF19" s="43"/>
      <c r="XG19" s="43"/>
      <c r="XH19" s="43"/>
      <c r="XI19" s="43"/>
      <c r="XJ19" s="43"/>
      <c r="XK19" s="43"/>
      <c r="XL19" s="43"/>
      <c r="XM19" s="43"/>
      <c r="XN19" s="43"/>
      <c r="XO19" s="43"/>
      <c r="XP19" s="43"/>
      <c r="XQ19" s="43"/>
      <c r="XR19" s="43"/>
      <c r="XS19" s="43"/>
      <c r="XT19" s="43"/>
      <c r="XU19" s="43"/>
      <c r="XV19" s="43"/>
      <c r="XW19" s="43"/>
      <c r="XX19" s="43"/>
      <c r="XY19" s="43"/>
      <c r="XZ19" s="43"/>
      <c r="YA19" s="43"/>
      <c r="YB19" s="43"/>
      <c r="YC19" s="43"/>
      <c r="YD19" s="43"/>
      <c r="YE19" s="43"/>
      <c r="YF19" s="43"/>
      <c r="YG19" s="43"/>
      <c r="YH19" s="43"/>
      <c r="YI19" s="43"/>
      <c r="YJ19" s="43"/>
      <c r="YK19" s="43"/>
      <c r="YL19" s="43"/>
      <c r="YM19" s="43"/>
      <c r="YN19" s="43"/>
      <c r="YO19" s="43"/>
      <c r="YP19" s="43"/>
      <c r="YQ19" s="43"/>
      <c r="YR19" s="43"/>
      <c r="YS19" s="43"/>
      <c r="YT19" s="43"/>
      <c r="YU19" s="43"/>
      <c r="YV19" s="43"/>
      <c r="YW19" s="43"/>
      <c r="YX19" s="43"/>
      <c r="YY19" s="43"/>
      <c r="YZ19" s="43"/>
      <c r="ZA19" s="43"/>
      <c r="ZB19" s="43"/>
      <c r="ZC19" s="43"/>
      <c r="ZD19" s="43"/>
      <c r="ZE19" s="43"/>
      <c r="ZF19" s="43"/>
      <c r="ZG19" s="43"/>
      <c r="ZH19" s="43"/>
      <c r="ZI19" s="43"/>
      <c r="ZJ19" s="43"/>
      <c r="ZK19" s="43"/>
      <c r="ZL19" s="43"/>
      <c r="ZM19" s="43"/>
      <c r="ZN19" s="43"/>
      <c r="ZO19" s="43"/>
      <c r="ZP19" s="43"/>
      <c r="ZQ19" s="43"/>
      <c r="ZR19" s="43"/>
      <c r="ZS19" s="43"/>
      <c r="ZT19" s="43"/>
      <c r="ZU19" s="43"/>
      <c r="ZV19" s="43"/>
      <c r="ZW19" s="43"/>
      <c r="ZX19" s="43"/>
      <c r="ZY19" s="43"/>
      <c r="ZZ19" s="43"/>
      <c r="AAA19" s="43"/>
      <c r="AAB19" s="43"/>
      <c r="AAC19" s="43"/>
      <c r="AAD19" s="43"/>
      <c r="AAE19" s="43"/>
      <c r="AAF19" s="43"/>
      <c r="AAG19" s="43"/>
      <c r="AAH19" s="43"/>
      <c r="AAI19" s="43"/>
      <c r="AAJ19" s="43"/>
      <c r="AAK19" s="43"/>
      <c r="AAL19" s="43"/>
      <c r="AAM19" s="43"/>
      <c r="AAN19" s="43"/>
      <c r="AAO19" s="43"/>
      <c r="AAP19" s="43"/>
      <c r="AAQ19" s="43"/>
      <c r="AAR19" s="43"/>
      <c r="AAS19" s="43"/>
      <c r="AAT19" s="43"/>
      <c r="AAU19" s="43"/>
      <c r="AAV19" s="43"/>
      <c r="AAW19" s="43"/>
      <c r="AAX19" s="43"/>
      <c r="AAY19" s="43"/>
      <c r="AAZ19" s="43"/>
      <c r="ABA19" s="43"/>
      <c r="ABB19" s="43"/>
      <c r="ABC19" s="43"/>
      <c r="ABD19" s="43"/>
      <c r="ABE19" s="43"/>
      <c r="ABF19" s="43"/>
      <c r="ABG19" s="43"/>
      <c r="ABH19" s="43"/>
      <c r="ABI19" s="43"/>
      <c r="ABJ19" s="43"/>
      <c r="ABK19" s="43"/>
      <c r="ABL19" s="43"/>
      <c r="ABM19" s="43"/>
      <c r="ABN19" s="43"/>
      <c r="ABO19" s="43"/>
      <c r="ABP19" s="43"/>
      <c r="ABQ19" s="43"/>
      <c r="ABR19" s="43"/>
      <c r="ABS19" s="43"/>
      <c r="ABT19" s="43"/>
      <c r="ABU19" s="43"/>
      <c r="ABV19" s="43"/>
      <c r="ABW19" s="43"/>
      <c r="ABX19" s="43"/>
      <c r="ABY19" s="43"/>
      <c r="ABZ19" s="43"/>
      <c r="ACA19" s="43"/>
      <c r="ACB19" s="43"/>
      <c r="ACC19" s="43"/>
      <c r="ACD19" s="43"/>
      <c r="ACE19" s="43"/>
      <c r="ACF19" s="43"/>
      <c r="ACG19" s="43"/>
      <c r="ACH19" s="43"/>
      <c r="ACI19" s="43"/>
      <c r="ACJ19" s="43"/>
      <c r="ACK19" s="43"/>
      <c r="ACL19" s="43"/>
      <c r="ACM19" s="43"/>
      <c r="ACN19" s="43"/>
      <c r="ACO19" s="43"/>
      <c r="ACP19" s="43"/>
      <c r="ACQ19" s="43"/>
      <c r="ACR19" s="43"/>
      <c r="ACS19" s="43"/>
      <c r="ACT19" s="43"/>
      <c r="ACU19" s="43"/>
      <c r="ACV19" s="43"/>
      <c r="ACW19" s="43"/>
      <c r="ACX19" s="43"/>
      <c r="ACY19" s="43"/>
      <c r="ACZ19" s="43"/>
      <c r="ADA19" s="43"/>
    </row>
    <row r="20" spans="1:781" s="44" customFormat="1" ht="14.1" customHeight="1" x14ac:dyDescent="0.2">
      <c r="A20" s="57" t="s">
        <v>52</v>
      </c>
      <c r="B20" s="57" t="s">
        <v>53</v>
      </c>
      <c r="C20" s="58" t="s">
        <v>29</v>
      </c>
      <c r="D20" s="47" t="s">
        <v>71</v>
      </c>
      <c r="E20" s="47">
        <v>55</v>
      </c>
      <c r="F20" s="60">
        <v>6</v>
      </c>
      <c r="G20" s="38">
        <v>46.39</v>
      </c>
      <c r="H20" s="39">
        <v>46</v>
      </c>
      <c r="I20" s="38">
        <f t="shared" si="8"/>
        <v>92.39</v>
      </c>
      <c r="J20" s="99">
        <v>1</v>
      </c>
      <c r="K20" s="60">
        <v>90</v>
      </c>
      <c r="L20" s="60">
        <v>2</v>
      </c>
      <c r="M20" s="60">
        <v>70</v>
      </c>
      <c r="N20" s="60">
        <v>4</v>
      </c>
      <c r="O20" s="38">
        <v>57.65</v>
      </c>
      <c r="P20" s="41">
        <f t="shared" si="9"/>
        <v>86.474999999999994</v>
      </c>
      <c r="Q20" s="61">
        <v>5</v>
      </c>
      <c r="R20" s="41">
        <f t="shared" si="10"/>
        <v>246.47499999999999</v>
      </c>
      <c r="S20" s="46"/>
      <c r="T20" s="41">
        <f t="shared" si="11"/>
        <v>393.86500000000001</v>
      </c>
      <c r="U20" s="61">
        <v>4</v>
      </c>
      <c r="V20" s="17"/>
      <c r="W20" s="62"/>
      <c r="X20" s="17"/>
      <c r="Y20" s="61"/>
      <c r="AA20" s="38"/>
      <c r="AB20" s="42"/>
      <c r="AC20" s="61"/>
      <c r="AE20" s="41"/>
      <c r="AF20" s="61"/>
      <c r="AG20" s="41"/>
      <c r="AH20" s="61"/>
      <c r="AJ20" s="61"/>
      <c r="AL20" s="41"/>
      <c r="AM20" s="61"/>
      <c r="AN20" s="41"/>
      <c r="AO20" s="41"/>
      <c r="AP20" s="61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43"/>
      <c r="JA20" s="43"/>
      <c r="JB20" s="43"/>
      <c r="JC20" s="43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43"/>
      <c r="JO20" s="43"/>
      <c r="JP20" s="43"/>
      <c r="JQ20" s="43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43"/>
      <c r="KC20" s="43"/>
      <c r="KD20" s="43"/>
      <c r="KE20" s="43"/>
      <c r="KF20" s="43"/>
      <c r="KG20" s="43"/>
      <c r="KH20" s="43"/>
      <c r="KI20" s="43"/>
      <c r="KJ20" s="43"/>
      <c r="KK20" s="43"/>
      <c r="KL20" s="43"/>
      <c r="KM20" s="43"/>
      <c r="KN20" s="43"/>
      <c r="KO20" s="43"/>
      <c r="KP20" s="43"/>
      <c r="KQ20" s="43"/>
      <c r="KR20" s="43"/>
      <c r="KS20" s="43"/>
      <c r="KT20" s="43"/>
      <c r="KU20" s="43"/>
      <c r="KV20" s="43"/>
      <c r="KW20" s="43"/>
      <c r="KX20" s="43"/>
      <c r="KY20" s="43"/>
      <c r="KZ20" s="43"/>
      <c r="LA20" s="43"/>
      <c r="LB20" s="43"/>
      <c r="LC20" s="43"/>
      <c r="LD20" s="43"/>
      <c r="LE20" s="43"/>
      <c r="LF20" s="43"/>
      <c r="LG20" s="43"/>
      <c r="LH20" s="43"/>
      <c r="LI20" s="43"/>
      <c r="LJ20" s="43"/>
      <c r="LK20" s="43"/>
      <c r="LL20" s="43"/>
      <c r="LM20" s="43"/>
      <c r="LN20" s="43"/>
      <c r="LO20" s="43"/>
      <c r="LP20" s="43"/>
      <c r="LQ20" s="43"/>
      <c r="LR20" s="43"/>
      <c r="LS20" s="43"/>
      <c r="LT20" s="43"/>
      <c r="LU20" s="43"/>
      <c r="LV20" s="43"/>
      <c r="LW20" s="43"/>
      <c r="LX20" s="43"/>
      <c r="LY20" s="43"/>
      <c r="LZ20" s="43"/>
      <c r="MA20" s="43"/>
      <c r="MB20" s="43"/>
      <c r="MC20" s="43"/>
      <c r="MD20" s="43"/>
      <c r="ME20" s="43"/>
      <c r="MF20" s="43"/>
      <c r="MG20" s="43"/>
      <c r="MH20" s="43"/>
      <c r="MI20" s="43"/>
      <c r="MJ20" s="43"/>
      <c r="MK20" s="43"/>
      <c r="ML20" s="43"/>
      <c r="MM20" s="43"/>
      <c r="MN20" s="43"/>
      <c r="MO20" s="43"/>
      <c r="MP20" s="43"/>
      <c r="MQ20" s="43"/>
      <c r="MR20" s="43"/>
      <c r="MS20" s="43"/>
      <c r="MT20" s="43"/>
      <c r="MU20" s="43"/>
      <c r="MV20" s="43"/>
      <c r="MW20" s="43"/>
      <c r="MX20" s="43"/>
      <c r="MY20" s="43"/>
      <c r="MZ20" s="43"/>
      <c r="NA20" s="43"/>
      <c r="NB20" s="43"/>
      <c r="NC20" s="43"/>
      <c r="ND20" s="43"/>
      <c r="NE20" s="43"/>
      <c r="NF20" s="43"/>
      <c r="NG20" s="43"/>
      <c r="NH20" s="43"/>
      <c r="NI20" s="43"/>
      <c r="NJ20" s="43"/>
      <c r="NK20" s="43"/>
      <c r="NL20" s="43"/>
      <c r="NM20" s="43"/>
      <c r="NN20" s="43"/>
      <c r="NO20" s="43"/>
      <c r="NP20" s="43"/>
      <c r="NQ20" s="43"/>
      <c r="NR20" s="43"/>
      <c r="NS20" s="43"/>
      <c r="NT20" s="43"/>
      <c r="NU20" s="43"/>
      <c r="NV20" s="43"/>
      <c r="NW20" s="43"/>
      <c r="NX20" s="43"/>
      <c r="NY20" s="43"/>
      <c r="NZ20" s="43"/>
      <c r="OA20" s="43"/>
      <c r="OB20" s="43"/>
      <c r="OC20" s="43"/>
      <c r="OD20" s="43"/>
      <c r="OE20" s="43"/>
      <c r="OF20" s="43"/>
      <c r="OG20" s="43"/>
      <c r="OH20" s="43"/>
      <c r="OI20" s="43"/>
      <c r="OJ20" s="43"/>
      <c r="OK20" s="43"/>
      <c r="OL20" s="43"/>
      <c r="OM20" s="43"/>
      <c r="ON20" s="43"/>
      <c r="OO20" s="43"/>
      <c r="OP20" s="43"/>
      <c r="OQ20" s="43"/>
      <c r="OR20" s="43"/>
      <c r="OS20" s="43"/>
      <c r="OT20" s="43"/>
      <c r="OU20" s="43"/>
      <c r="OV20" s="43"/>
      <c r="OW20" s="43"/>
      <c r="OX20" s="43"/>
      <c r="OY20" s="43"/>
      <c r="OZ20" s="43"/>
      <c r="PA20" s="43"/>
      <c r="PB20" s="43"/>
      <c r="PC20" s="43"/>
      <c r="PD20" s="43"/>
      <c r="PE20" s="43"/>
      <c r="PF20" s="43"/>
      <c r="PG20" s="43"/>
      <c r="PH20" s="43"/>
      <c r="PI20" s="43"/>
      <c r="PJ20" s="43"/>
      <c r="PK20" s="43"/>
      <c r="PL20" s="43"/>
      <c r="PM20" s="43"/>
      <c r="PN20" s="43"/>
      <c r="PO20" s="43"/>
      <c r="PP20" s="43"/>
      <c r="PQ20" s="43"/>
      <c r="PR20" s="43"/>
      <c r="PS20" s="43"/>
      <c r="PT20" s="43"/>
      <c r="PU20" s="43"/>
      <c r="PV20" s="43"/>
      <c r="PW20" s="43"/>
      <c r="PX20" s="43"/>
      <c r="PY20" s="43"/>
      <c r="PZ20" s="43"/>
      <c r="QA20" s="43"/>
      <c r="QB20" s="43"/>
      <c r="QC20" s="43"/>
      <c r="QD20" s="43"/>
      <c r="QE20" s="43"/>
      <c r="QF20" s="43"/>
      <c r="QG20" s="43"/>
      <c r="QH20" s="43"/>
      <c r="QI20" s="43"/>
      <c r="QJ20" s="43"/>
      <c r="QK20" s="43"/>
      <c r="QL20" s="43"/>
      <c r="QM20" s="43"/>
      <c r="QN20" s="43"/>
      <c r="QO20" s="43"/>
      <c r="QP20" s="43"/>
      <c r="QQ20" s="43"/>
      <c r="QR20" s="43"/>
      <c r="QS20" s="43"/>
      <c r="QT20" s="43"/>
      <c r="QU20" s="43"/>
      <c r="QV20" s="43"/>
      <c r="QW20" s="43"/>
      <c r="QX20" s="43"/>
      <c r="QY20" s="43"/>
      <c r="QZ20" s="43"/>
      <c r="RA20" s="43"/>
      <c r="RB20" s="43"/>
      <c r="RC20" s="43"/>
      <c r="RD20" s="43"/>
      <c r="RE20" s="43"/>
      <c r="RF20" s="43"/>
      <c r="RG20" s="43"/>
      <c r="RH20" s="43"/>
      <c r="RI20" s="43"/>
      <c r="RJ20" s="43"/>
      <c r="RK20" s="43"/>
      <c r="RL20" s="43"/>
      <c r="RM20" s="43"/>
      <c r="RN20" s="43"/>
      <c r="RO20" s="43"/>
      <c r="RP20" s="43"/>
      <c r="RQ20" s="43"/>
      <c r="RR20" s="43"/>
      <c r="RS20" s="43"/>
      <c r="RT20" s="43"/>
      <c r="RU20" s="43"/>
      <c r="RV20" s="43"/>
      <c r="RW20" s="43"/>
      <c r="RX20" s="43"/>
      <c r="RY20" s="43"/>
      <c r="RZ20" s="43"/>
      <c r="SA20" s="43"/>
      <c r="SB20" s="43"/>
      <c r="SC20" s="43"/>
      <c r="SD20" s="43"/>
      <c r="SE20" s="43"/>
      <c r="SF20" s="43"/>
      <c r="SG20" s="43"/>
      <c r="SH20" s="43"/>
      <c r="SI20" s="43"/>
      <c r="SJ20" s="43"/>
      <c r="SK20" s="43"/>
      <c r="SL20" s="43"/>
      <c r="SM20" s="43"/>
      <c r="SN20" s="43"/>
      <c r="SO20" s="43"/>
      <c r="SP20" s="43"/>
      <c r="SQ20" s="43"/>
      <c r="SR20" s="43"/>
      <c r="SS20" s="43"/>
      <c r="ST20" s="43"/>
      <c r="SU20" s="43"/>
      <c r="SV20" s="43"/>
      <c r="SW20" s="43"/>
      <c r="SX20" s="43"/>
      <c r="SY20" s="43"/>
      <c r="SZ20" s="43"/>
      <c r="TA20" s="43"/>
      <c r="TB20" s="43"/>
      <c r="TC20" s="43"/>
      <c r="TD20" s="43"/>
      <c r="TE20" s="43"/>
      <c r="TF20" s="43"/>
      <c r="TG20" s="43"/>
      <c r="TH20" s="43"/>
      <c r="TI20" s="43"/>
      <c r="TJ20" s="43"/>
      <c r="TK20" s="43"/>
      <c r="TL20" s="43"/>
      <c r="TM20" s="43"/>
      <c r="TN20" s="43"/>
      <c r="TO20" s="43"/>
      <c r="TP20" s="43"/>
      <c r="TQ20" s="43"/>
      <c r="TR20" s="43"/>
      <c r="TS20" s="43"/>
      <c r="TT20" s="43"/>
      <c r="TU20" s="43"/>
      <c r="TV20" s="43"/>
      <c r="TW20" s="43"/>
      <c r="TX20" s="43"/>
      <c r="TY20" s="43"/>
      <c r="TZ20" s="43"/>
      <c r="UA20" s="43"/>
      <c r="UB20" s="43"/>
      <c r="UC20" s="43"/>
      <c r="UD20" s="43"/>
      <c r="UE20" s="43"/>
      <c r="UF20" s="43"/>
      <c r="UG20" s="43"/>
      <c r="UH20" s="43"/>
      <c r="UI20" s="43"/>
      <c r="UJ20" s="43"/>
      <c r="UK20" s="43"/>
      <c r="UL20" s="43"/>
      <c r="UM20" s="43"/>
      <c r="UN20" s="43"/>
      <c r="UO20" s="43"/>
      <c r="UP20" s="43"/>
      <c r="UQ20" s="43"/>
      <c r="UR20" s="43"/>
      <c r="US20" s="43"/>
      <c r="UT20" s="43"/>
      <c r="UU20" s="43"/>
      <c r="UV20" s="43"/>
      <c r="UW20" s="43"/>
      <c r="UX20" s="43"/>
      <c r="UY20" s="43"/>
      <c r="UZ20" s="43"/>
      <c r="VA20" s="43"/>
      <c r="VB20" s="43"/>
      <c r="VC20" s="43"/>
      <c r="VD20" s="43"/>
      <c r="VE20" s="43"/>
      <c r="VF20" s="43"/>
      <c r="VG20" s="43"/>
      <c r="VH20" s="43"/>
      <c r="VI20" s="43"/>
      <c r="VJ20" s="43"/>
      <c r="VK20" s="43"/>
      <c r="VL20" s="43"/>
      <c r="VM20" s="43"/>
      <c r="VN20" s="43"/>
      <c r="VO20" s="43"/>
      <c r="VP20" s="43"/>
      <c r="VQ20" s="43"/>
      <c r="VR20" s="43"/>
      <c r="VS20" s="43"/>
      <c r="VT20" s="43"/>
      <c r="VU20" s="43"/>
      <c r="VV20" s="43"/>
      <c r="VW20" s="43"/>
      <c r="VX20" s="43"/>
      <c r="VY20" s="43"/>
      <c r="VZ20" s="43"/>
      <c r="WA20" s="43"/>
      <c r="WB20" s="43"/>
      <c r="WC20" s="43"/>
      <c r="WD20" s="43"/>
      <c r="WE20" s="43"/>
      <c r="WF20" s="43"/>
      <c r="WG20" s="43"/>
      <c r="WH20" s="43"/>
      <c r="WI20" s="43"/>
      <c r="WJ20" s="43"/>
      <c r="WK20" s="43"/>
      <c r="WL20" s="43"/>
      <c r="WM20" s="43"/>
      <c r="WN20" s="43"/>
      <c r="WO20" s="43"/>
      <c r="WP20" s="43"/>
      <c r="WQ20" s="43"/>
      <c r="WR20" s="43"/>
      <c r="WS20" s="43"/>
      <c r="WT20" s="43"/>
      <c r="WU20" s="43"/>
      <c r="WV20" s="43"/>
      <c r="WW20" s="43"/>
      <c r="WX20" s="43"/>
      <c r="WY20" s="43"/>
      <c r="WZ20" s="43"/>
      <c r="XA20" s="43"/>
      <c r="XB20" s="43"/>
      <c r="XC20" s="43"/>
      <c r="XD20" s="43"/>
      <c r="XE20" s="43"/>
      <c r="XF20" s="43"/>
      <c r="XG20" s="43"/>
      <c r="XH20" s="43"/>
      <c r="XI20" s="43"/>
      <c r="XJ20" s="43"/>
      <c r="XK20" s="43"/>
      <c r="XL20" s="43"/>
      <c r="XM20" s="43"/>
      <c r="XN20" s="43"/>
      <c r="XO20" s="43"/>
      <c r="XP20" s="43"/>
      <c r="XQ20" s="43"/>
      <c r="XR20" s="43"/>
      <c r="XS20" s="43"/>
      <c r="XT20" s="43"/>
      <c r="XU20" s="43"/>
      <c r="XV20" s="43"/>
      <c r="XW20" s="43"/>
      <c r="XX20" s="43"/>
      <c r="XY20" s="43"/>
      <c r="XZ20" s="43"/>
      <c r="YA20" s="43"/>
      <c r="YB20" s="43"/>
      <c r="YC20" s="43"/>
      <c r="YD20" s="43"/>
      <c r="YE20" s="43"/>
      <c r="YF20" s="43"/>
      <c r="YG20" s="43"/>
      <c r="YH20" s="43"/>
      <c r="YI20" s="43"/>
      <c r="YJ20" s="43"/>
      <c r="YK20" s="43"/>
      <c r="YL20" s="43"/>
      <c r="YM20" s="43"/>
      <c r="YN20" s="43"/>
      <c r="YO20" s="43"/>
      <c r="YP20" s="43"/>
      <c r="YQ20" s="43"/>
      <c r="YR20" s="43"/>
      <c r="YS20" s="43"/>
      <c r="YT20" s="43"/>
      <c r="YU20" s="43"/>
      <c r="YV20" s="43"/>
      <c r="YW20" s="43"/>
      <c r="YX20" s="43"/>
      <c r="YY20" s="43"/>
      <c r="YZ20" s="43"/>
      <c r="ZA20" s="43"/>
      <c r="ZB20" s="43"/>
      <c r="ZC20" s="43"/>
      <c r="ZD20" s="43"/>
      <c r="ZE20" s="43"/>
      <c r="ZF20" s="43"/>
      <c r="ZG20" s="43"/>
      <c r="ZH20" s="43"/>
      <c r="ZI20" s="43"/>
      <c r="ZJ20" s="43"/>
      <c r="ZK20" s="43"/>
      <c r="ZL20" s="43"/>
      <c r="ZM20" s="43"/>
      <c r="ZN20" s="43"/>
      <c r="ZO20" s="43"/>
      <c r="ZP20" s="43"/>
      <c r="ZQ20" s="43"/>
      <c r="ZR20" s="43"/>
      <c r="ZS20" s="43"/>
      <c r="ZT20" s="43"/>
      <c r="ZU20" s="43"/>
      <c r="ZV20" s="43"/>
      <c r="ZW20" s="43"/>
      <c r="ZX20" s="43"/>
      <c r="ZY20" s="43"/>
      <c r="ZZ20" s="43"/>
      <c r="AAA20" s="43"/>
      <c r="AAB20" s="43"/>
      <c r="AAC20" s="43"/>
      <c r="AAD20" s="43"/>
      <c r="AAE20" s="43"/>
      <c r="AAF20" s="43"/>
      <c r="AAG20" s="43"/>
      <c r="AAH20" s="43"/>
      <c r="AAI20" s="43"/>
      <c r="AAJ20" s="43"/>
      <c r="AAK20" s="43"/>
      <c r="AAL20" s="43"/>
      <c r="AAM20" s="43"/>
      <c r="AAN20" s="43"/>
      <c r="AAO20" s="43"/>
      <c r="AAP20" s="43"/>
      <c r="AAQ20" s="43"/>
      <c r="AAR20" s="43"/>
      <c r="AAS20" s="43"/>
      <c r="AAT20" s="43"/>
      <c r="AAU20" s="43"/>
      <c r="AAV20" s="43"/>
      <c r="AAW20" s="43"/>
      <c r="AAX20" s="43"/>
      <c r="AAY20" s="43"/>
      <c r="AAZ20" s="43"/>
      <c r="ABA20" s="43"/>
      <c r="ABB20" s="43"/>
      <c r="ABC20" s="43"/>
      <c r="ABD20" s="43"/>
      <c r="ABE20" s="43"/>
      <c r="ABF20" s="43"/>
      <c r="ABG20" s="43"/>
      <c r="ABH20" s="43"/>
      <c r="ABI20" s="43"/>
      <c r="ABJ20" s="43"/>
      <c r="ABK20" s="43"/>
      <c r="ABL20" s="43"/>
      <c r="ABM20" s="43"/>
      <c r="ABN20" s="43"/>
      <c r="ABO20" s="43"/>
      <c r="ABP20" s="43"/>
      <c r="ABQ20" s="43"/>
      <c r="ABR20" s="43"/>
      <c r="ABS20" s="43"/>
      <c r="ABT20" s="43"/>
      <c r="ABU20" s="43"/>
      <c r="ABV20" s="43"/>
      <c r="ABW20" s="43"/>
      <c r="ABX20" s="43"/>
      <c r="ABY20" s="43"/>
      <c r="ABZ20" s="43"/>
      <c r="ACA20" s="43"/>
      <c r="ACB20" s="43"/>
      <c r="ACC20" s="43"/>
      <c r="ACD20" s="43"/>
      <c r="ACE20" s="43"/>
      <c r="ACF20" s="43"/>
      <c r="ACG20" s="43"/>
      <c r="ACH20" s="43"/>
      <c r="ACI20" s="43"/>
      <c r="ACJ20" s="43"/>
      <c r="ACK20" s="43"/>
      <c r="ACL20" s="43"/>
      <c r="ACM20" s="43"/>
      <c r="ACN20" s="43"/>
      <c r="ACO20" s="43"/>
      <c r="ACP20" s="43"/>
      <c r="ACQ20" s="43"/>
      <c r="ACR20" s="43"/>
      <c r="ACS20" s="43"/>
      <c r="ACT20" s="43"/>
      <c r="ACU20" s="43"/>
      <c r="ACV20" s="43"/>
      <c r="ACW20" s="43"/>
      <c r="ACX20" s="43"/>
      <c r="ACY20" s="43"/>
      <c r="ACZ20" s="43"/>
      <c r="ADA20" s="43"/>
    </row>
    <row r="21" spans="1:781" s="44" customFormat="1" ht="14.1" customHeight="1" x14ac:dyDescent="0.2">
      <c r="A21" s="57" t="s">
        <v>50</v>
      </c>
      <c r="B21" s="57" t="s">
        <v>51</v>
      </c>
      <c r="C21" s="58" t="s">
        <v>47</v>
      </c>
      <c r="D21" s="47" t="s">
        <v>68</v>
      </c>
      <c r="E21" s="47">
        <v>70</v>
      </c>
      <c r="F21" s="60">
        <v>5</v>
      </c>
      <c r="G21" s="38">
        <v>39.86</v>
      </c>
      <c r="H21" s="39">
        <v>37.43</v>
      </c>
      <c r="I21" s="38">
        <f t="shared" si="8"/>
        <v>77.289999999999992</v>
      </c>
      <c r="J21" s="61">
        <v>4</v>
      </c>
      <c r="K21" s="60">
        <v>86</v>
      </c>
      <c r="L21" s="60">
        <v>3</v>
      </c>
      <c r="M21" s="60">
        <v>40</v>
      </c>
      <c r="N21" s="60">
        <v>6</v>
      </c>
      <c r="O21" s="38">
        <v>67.930000000000007</v>
      </c>
      <c r="P21" s="41">
        <f t="shared" si="9"/>
        <v>101.89500000000001</v>
      </c>
      <c r="Q21" s="77">
        <v>1</v>
      </c>
      <c r="R21" s="41">
        <f t="shared" si="10"/>
        <v>227.89500000000001</v>
      </c>
      <c r="S21" s="46"/>
      <c r="T21" s="41">
        <f t="shared" si="11"/>
        <v>375.18499999999995</v>
      </c>
      <c r="U21" s="61">
        <v>5</v>
      </c>
      <c r="V21" s="17" t="str">
        <f>A21</f>
        <v>Heine</v>
      </c>
      <c r="W21" s="62" t="str">
        <f>B21</f>
        <v>Jens</v>
      </c>
      <c r="X21" s="17" t="str">
        <f>C21</f>
        <v>AF Wendenschloss</v>
      </c>
      <c r="Y21" s="61" t="str">
        <f>D21</f>
        <v>S1</v>
      </c>
      <c r="Z21" s="38">
        <v>45.35</v>
      </c>
      <c r="AA21" s="38">
        <v>40.700000000000003</v>
      </c>
      <c r="AB21" s="42">
        <f>SUM(Z21,AA21)</f>
        <v>86.050000000000011</v>
      </c>
      <c r="AC21" s="61">
        <v>4</v>
      </c>
      <c r="AD21" s="44">
        <v>77.05</v>
      </c>
      <c r="AE21" s="41">
        <f>AD21*1.5</f>
        <v>115.57499999999999</v>
      </c>
      <c r="AF21" s="61">
        <v>3</v>
      </c>
      <c r="AG21" s="41">
        <f>SUM(T21,AB21,AE21)</f>
        <v>576.80999999999995</v>
      </c>
      <c r="AH21" s="61">
        <v>2</v>
      </c>
      <c r="AJ21" s="61"/>
      <c r="AL21" s="41"/>
      <c r="AM21" s="61"/>
      <c r="AN21" s="41"/>
      <c r="AO21" s="41"/>
      <c r="AP21" s="61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  <c r="ZQ21" s="43"/>
      <c r="ZR21" s="43"/>
      <c r="ZS21" s="43"/>
      <c r="ZT21" s="43"/>
      <c r="ZU21" s="43"/>
      <c r="ZV21" s="43"/>
      <c r="ZW21" s="43"/>
      <c r="ZX21" s="43"/>
      <c r="ZY21" s="43"/>
      <c r="ZZ21" s="43"/>
      <c r="AAA21" s="43"/>
      <c r="AAB21" s="43"/>
      <c r="AAC21" s="43"/>
      <c r="AAD21" s="43"/>
      <c r="AAE21" s="43"/>
      <c r="AAF21" s="43"/>
      <c r="AAG21" s="43"/>
      <c r="AAH21" s="43"/>
      <c r="AAI21" s="43"/>
      <c r="AAJ21" s="43"/>
      <c r="AAK21" s="43"/>
      <c r="AAL21" s="43"/>
      <c r="AAM21" s="43"/>
      <c r="AAN21" s="43"/>
      <c r="AAO21" s="43"/>
      <c r="AAP21" s="43"/>
      <c r="AAQ21" s="43"/>
      <c r="AAR21" s="43"/>
      <c r="AAS21" s="43"/>
      <c r="AAT21" s="43"/>
      <c r="AAU21" s="43"/>
      <c r="AAV21" s="43"/>
      <c r="AAW21" s="43"/>
      <c r="AAX21" s="43"/>
      <c r="AAY21" s="43"/>
      <c r="AAZ21" s="43"/>
      <c r="ABA21" s="43"/>
      <c r="ABB21" s="43"/>
      <c r="ABC21" s="43"/>
      <c r="ABD21" s="43"/>
      <c r="ABE21" s="43"/>
      <c r="ABF21" s="43"/>
      <c r="ABG21" s="43"/>
      <c r="ABH21" s="43"/>
      <c r="ABI21" s="43"/>
      <c r="ABJ21" s="43"/>
      <c r="ABK21" s="43"/>
      <c r="ABL21" s="43"/>
      <c r="ABM21" s="43"/>
      <c r="ABN21" s="43"/>
      <c r="ABO21" s="43"/>
      <c r="ABP21" s="43"/>
      <c r="ABQ21" s="43"/>
      <c r="ABR21" s="43"/>
      <c r="ABS21" s="43"/>
      <c r="ABT21" s="43"/>
      <c r="ABU21" s="43"/>
      <c r="ABV21" s="43"/>
      <c r="ABW21" s="43"/>
      <c r="ABX21" s="43"/>
      <c r="ABY21" s="43"/>
      <c r="ABZ21" s="43"/>
      <c r="ACA21" s="43"/>
      <c r="ACB21" s="43"/>
      <c r="ACC21" s="43"/>
      <c r="ACD21" s="43"/>
      <c r="ACE21" s="43"/>
      <c r="ACF21" s="43"/>
      <c r="ACG21" s="43"/>
      <c r="ACH21" s="43"/>
      <c r="ACI21" s="43"/>
      <c r="ACJ21" s="43"/>
      <c r="ACK21" s="43"/>
      <c r="ACL21" s="43"/>
      <c r="ACM21" s="43"/>
      <c r="ACN21" s="43"/>
      <c r="ACO21" s="43"/>
      <c r="ACP21" s="43"/>
      <c r="ACQ21" s="43"/>
      <c r="ACR21" s="43"/>
      <c r="ACS21" s="43"/>
      <c r="ACT21" s="43"/>
      <c r="ACU21" s="43"/>
      <c r="ACV21" s="43"/>
      <c r="ACW21" s="43"/>
      <c r="ACX21" s="43"/>
      <c r="ACY21" s="43"/>
      <c r="ACZ21" s="43"/>
      <c r="ADA21" s="43"/>
    </row>
    <row r="22" spans="1:781" s="44" customFormat="1" ht="14.1" customHeight="1" x14ac:dyDescent="0.2">
      <c r="A22" s="93" t="s">
        <v>56</v>
      </c>
      <c r="B22" s="93" t="s">
        <v>57</v>
      </c>
      <c r="C22" s="94" t="s">
        <v>27</v>
      </c>
      <c r="D22" s="95" t="s">
        <v>71</v>
      </c>
      <c r="E22" s="47">
        <v>75</v>
      </c>
      <c r="F22" s="60">
        <v>4</v>
      </c>
      <c r="G22" s="38">
        <v>38.68</v>
      </c>
      <c r="H22" s="39">
        <v>38.200000000000003</v>
      </c>
      <c r="I22" s="38">
        <f t="shared" si="8"/>
        <v>76.88</v>
      </c>
      <c r="J22" s="61">
        <v>5</v>
      </c>
      <c r="K22" s="60">
        <v>76</v>
      </c>
      <c r="L22" s="60">
        <v>6</v>
      </c>
      <c r="M22" s="60">
        <v>70</v>
      </c>
      <c r="N22" s="60">
        <v>5</v>
      </c>
      <c r="O22" s="38">
        <v>46.81</v>
      </c>
      <c r="P22" s="41">
        <f t="shared" si="9"/>
        <v>70.215000000000003</v>
      </c>
      <c r="Q22" s="61">
        <v>6</v>
      </c>
      <c r="R22" s="41">
        <f t="shared" si="10"/>
        <v>216.215</v>
      </c>
      <c r="S22" s="46"/>
      <c r="T22" s="41">
        <f t="shared" si="11"/>
        <v>368.09500000000003</v>
      </c>
      <c r="U22" s="61">
        <v>6</v>
      </c>
      <c r="V22" s="17"/>
      <c r="W22" s="62"/>
      <c r="X22" s="17"/>
      <c r="Y22" s="61"/>
      <c r="AB22" s="42"/>
      <c r="AC22" s="61"/>
      <c r="AD22" s="39"/>
      <c r="AE22" s="41"/>
      <c r="AF22" s="61"/>
      <c r="AG22" s="41"/>
      <c r="AH22" s="61"/>
      <c r="AJ22" s="61"/>
      <c r="AK22" s="39"/>
      <c r="AL22" s="41"/>
      <c r="AM22" s="61"/>
      <c r="AN22" s="41"/>
      <c r="AO22" s="41"/>
      <c r="AP22" s="77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  <c r="IW22" s="43"/>
      <c r="IX22" s="43"/>
      <c r="IY22" s="43"/>
      <c r="IZ22" s="43"/>
      <c r="JA22" s="43"/>
      <c r="JB22" s="43"/>
      <c r="JC22" s="43"/>
      <c r="JD22" s="43"/>
      <c r="JE22" s="43"/>
      <c r="JF22" s="43"/>
      <c r="JG22" s="43"/>
      <c r="JH22" s="43"/>
      <c r="JI22" s="43"/>
      <c r="JJ22" s="43"/>
      <c r="JK22" s="43"/>
      <c r="JL22" s="43"/>
      <c r="JM22" s="43"/>
      <c r="JN22" s="43"/>
      <c r="JO22" s="43"/>
      <c r="JP22" s="43"/>
      <c r="JQ22" s="43"/>
      <c r="JR22" s="43"/>
      <c r="JS22" s="43"/>
      <c r="JT22" s="43"/>
      <c r="JU22" s="43"/>
      <c r="JV22" s="43"/>
      <c r="JW22" s="43"/>
      <c r="JX22" s="43"/>
      <c r="JY22" s="43"/>
      <c r="JZ22" s="43"/>
      <c r="KA22" s="43"/>
      <c r="KB22" s="43"/>
      <c r="KC22" s="43"/>
      <c r="KD22" s="43"/>
      <c r="KE22" s="43"/>
      <c r="KF22" s="43"/>
      <c r="KG22" s="43"/>
      <c r="KH22" s="43"/>
      <c r="KI22" s="43"/>
      <c r="KJ22" s="43"/>
      <c r="KK22" s="43"/>
      <c r="KL22" s="43"/>
      <c r="KM22" s="43"/>
      <c r="KN22" s="43"/>
      <c r="KO22" s="43"/>
      <c r="KP22" s="43"/>
      <c r="KQ22" s="43"/>
      <c r="KR22" s="43"/>
      <c r="KS22" s="43"/>
      <c r="KT22" s="43"/>
      <c r="KU22" s="43"/>
      <c r="KV22" s="43"/>
      <c r="KW22" s="43"/>
      <c r="KX22" s="43"/>
      <c r="KY22" s="43"/>
      <c r="KZ22" s="43"/>
      <c r="LA22" s="43"/>
      <c r="LB22" s="43"/>
      <c r="LC22" s="43"/>
      <c r="LD22" s="43"/>
      <c r="LE22" s="43"/>
      <c r="LF22" s="43"/>
      <c r="LG22" s="43"/>
      <c r="LH22" s="43"/>
      <c r="LI22" s="43"/>
      <c r="LJ22" s="43"/>
      <c r="LK22" s="43"/>
      <c r="LL22" s="43"/>
      <c r="LM22" s="43"/>
      <c r="LN22" s="43"/>
      <c r="LO22" s="43"/>
      <c r="LP22" s="43"/>
      <c r="LQ22" s="43"/>
      <c r="LR22" s="43"/>
      <c r="LS22" s="43"/>
      <c r="LT22" s="43"/>
      <c r="LU22" s="43"/>
      <c r="LV22" s="43"/>
      <c r="LW22" s="43"/>
      <c r="LX22" s="43"/>
      <c r="LY22" s="43"/>
      <c r="LZ22" s="43"/>
      <c r="MA22" s="43"/>
      <c r="MB22" s="43"/>
      <c r="MC22" s="43"/>
      <c r="MD22" s="43"/>
      <c r="ME22" s="43"/>
      <c r="MF22" s="43"/>
      <c r="MG22" s="43"/>
      <c r="MH22" s="43"/>
      <c r="MI22" s="43"/>
      <c r="MJ22" s="43"/>
      <c r="MK22" s="43"/>
      <c r="ML22" s="43"/>
      <c r="MM22" s="43"/>
      <c r="MN22" s="43"/>
      <c r="MO22" s="43"/>
      <c r="MP22" s="43"/>
      <c r="MQ22" s="43"/>
      <c r="MR22" s="43"/>
      <c r="MS22" s="43"/>
      <c r="MT22" s="43"/>
      <c r="MU22" s="43"/>
      <c r="MV22" s="43"/>
      <c r="MW22" s="43"/>
      <c r="MX22" s="43"/>
      <c r="MY22" s="43"/>
      <c r="MZ22" s="43"/>
      <c r="NA22" s="43"/>
      <c r="NB22" s="43"/>
      <c r="NC22" s="43"/>
      <c r="ND22" s="43"/>
      <c r="NE22" s="43"/>
      <c r="NF22" s="43"/>
      <c r="NG22" s="43"/>
      <c r="NH22" s="43"/>
      <c r="NI22" s="43"/>
      <c r="NJ22" s="43"/>
      <c r="NK22" s="43"/>
      <c r="NL22" s="43"/>
      <c r="NM22" s="43"/>
      <c r="NN22" s="43"/>
      <c r="NO22" s="43"/>
      <c r="NP22" s="43"/>
      <c r="NQ22" s="43"/>
      <c r="NR22" s="43"/>
      <c r="NS22" s="43"/>
      <c r="NT22" s="43"/>
      <c r="NU22" s="43"/>
      <c r="NV22" s="43"/>
      <c r="NW22" s="43"/>
      <c r="NX22" s="43"/>
      <c r="NY22" s="43"/>
      <c r="NZ22" s="43"/>
      <c r="OA22" s="43"/>
      <c r="OB22" s="43"/>
      <c r="OC22" s="43"/>
      <c r="OD22" s="43"/>
      <c r="OE22" s="43"/>
      <c r="OF22" s="43"/>
      <c r="OG22" s="43"/>
      <c r="OH22" s="43"/>
      <c r="OI22" s="43"/>
      <c r="OJ22" s="43"/>
      <c r="OK22" s="43"/>
      <c r="OL22" s="43"/>
      <c r="OM22" s="43"/>
      <c r="ON22" s="43"/>
      <c r="OO22" s="43"/>
      <c r="OP22" s="43"/>
      <c r="OQ22" s="43"/>
      <c r="OR22" s="43"/>
      <c r="OS22" s="43"/>
      <c r="OT22" s="43"/>
      <c r="OU22" s="43"/>
      <c r="OV22" s="43"/>
      <c r="OW22" s="43"/>
      <c r="OX22" s="43"/>
      <c r="OY22" s="43"/>
      <c r="OZ22" s="43"/>
      <c r="PA22" s="43"/>
      <c r="PB22" s="43"/>
      <c r="PC22" s="43"/>
      <c r="PD22" s="43"/>
      <c r="PE22" s="43"/>
      <c r="PF22" s="43"/>
      <c r="PG22" s="43"/>
      <c r="PH22" s="43"/>
      <c r="PI22" s="43"/>
      <c r="PJ22" s="43"/>
      <c r="PK22" s="43"/>
      <c r="PL22" s="43"/>
      <c r="PM22" s="43"/>
      <c r="PN22" s="43"/>
      <c r="PO22" s="43"/>
      <c r="PP22" s="43"/>
      <c r="PQ22" s="43"/>
      <c r="PR22" s="43"/>
      <c r="PS22" s="43"/>
      <c r="PT22" s="43"/>
      <c r="PU22" s="43"/>
      <c r="PV22" s="43"/>
      <c r="PW22" s="43"/>
      <c r="PX22" s="43"/>
      <c r="PY22" s="43"/>
      <c r="PZ22" s="43"/>
      <c r="QA22" s="43"/>
      <c r="QB22" s="43"/>
      <c r="QC22" s="43"/>
      <c r="QD22" s="43"/>
      <c r="QE22" s="43"/>
      <c r="QF22" s="43"/>
      <c r="QG22" s="43"/>
      <c r="QH22" s="43"/>
      <c r="QI22" s="43"/>
      <c r="QJ22" s="43"/>
      <c r="QK22" s="43"/>
      <c r="QL22" s="43"/>
      <c r="QM22" s="43"/>
      <c r="QN22" s="43"/>
      <c r="QO22" s="43"/>
      <c r="QP22" s="43"/>
      <c r="QQ22" s="43"/>
      <c r="QR22" s="43"/>
      <c r="QS22" s="43"/>
      <c r="QT22" s="43"/>
      <c r="QU22" s="43"/>
      <c r="QV22" s="43"/>
      <c r="QW22" s="43"/>
      <c r="QX22" s="43"/>
      <c r="QY22" s="43"/>
      <c r="QZ22" s="43"/>
      <c r="RA22" s="43"/>
      <c r="RB22" s="43"/>
      <c r="RC22" s="43"/>
      <c r="RD22" s="43"/>
      <c r="RE22" s="43"/>
      <c r="RF22" s="43"/>
      <c r="RG22" s="43"/>
      <c r="RH22" s="43"/>
      <c r="RI22" s="43"/>
      <c r="RJ22" s="43"/>
      <c r="RK22" s="43"/>
      <c r="RL22" s="43"/>
      <c r="RM22" s="43"/>
      <c r="RN22" s="43"/>
      <c r="RO22" s="43"/>
      <c r="RP22" s="43"/>
      <c r="RQ22" s="43"/>
      <c r="RR22" s="43"/>
      <c r="RS22" s="43"/>
      <c r="RT22" s="43"/>
      <c r="RU22" s="43"/>
      <c r="RV22" s="43"/>
      <c r="RW22" s="43"/>
      <c r="RX22" s="43"/>
      <c r="RY22" s="43"/>
      <c r="RZ22" s="43"/>
      <c r="SA22" s="43"/>
      <c r="SB22" s="43"/>
      <c r="SC22" s="43"/>
      <c r="SD22" s="43"/>
      <c r="SE22" s="43"/>
      <c r="SF22" s="43"/>
      <c r="SG22" s="43"/>
      <c r="SH22" s="43"/>
      <c r="SI22" s="43"/>
      <c r="SJ22" s="43"/>
      <c r="SK22" s="43"/>
      <c r="SL22" s="43"/>
      <c r="SM22" s="43"/>
      <c r="SN22" s="43"/>
      <c r="SO22" s="43"/>
      <c r="SP22" s="43"/>
      <c r="SQ22" s="43"/>
      <c r="SR22" s="43"/>
      <c r="SS22" s="43"/>
      <c r="ST22" s="43"/>
      <c r="SU22" s="43"/>
      <c r="SV22" s="43"/>
      <c r="SW22" s="43"/>
      <c r="SX22" s="43"/>
      <c r="SY22" s="43"/>
      <c r="SZ22" s="43"/>
      <c r="TA22" s="43"/>
      <c r="TB22" s="43"/>
      <c r="TC22" s="43"/>
      <c r="TD22" s="43"/>
      <c r="TE22" s="43"/>
      <c r="TF22" s="43"/>
      <c r="TG22" s="43"/>
      <c r="TH22" s="43"/>
      <c r="TI22" s="43"/>
      <c r="TJ22" s="43"/>
      <c r="TK22" s="43"/>
      <c r="TL22" s="43"/>
      <c r="TM22" s="43"/>
      <c r="TN22" s="43"/>
      <c r="TO22" s="43"/>
      <c r="TP22" s="43"/>
      <c r="TQ22" s="43"/>
      <c r="TR22" s="43"/>
      <c r="TS22" s="43"/>
      <c r="TT22" s="43"/>
      <c r="TU22" s="43"/>
      <c r="TV22" s="43"/>
      <c r="TW22" s="43"/>
      <c r="TX22" s="43"/>
      <c r="TY22" s="43"/>
      <c r="TZ22" s="43"/>
      <c r="UA22" s="43"/>
      <c r="UB22" s="43"/>
      <c r="UC22" s="43"/>
      <c r="UD22" s="43"/>
      <c r="UE22" s="43"/>
      <c r="UF22" s="43"/>
      <c r="UG22" s="43"/>
      <c r="UH22" s="43"/>
      <c r="UI22" s="43"/>
      <c r="UJ22" s="43"/>
      <c r="UK22" s="43"/>
      <c r="UL22" s="43"/>
      <c r="UM22" s="43"/>
      <c r="UN22" s="43"/>
      <c r="UO22" s="43"/>
      <c r="UP22" s="43"/>
      <c r="UQ22" s="43"/>
      <c r="UR22" s="43"/>
      <c r="US22" s="43"/>
      <c r="UT22" s="43"/>
      <c r="UU22" s="43"/>
      <c r="UV22" s="43"/>
      <c r="UW22" s="43"/>
      <c r="UX22" s="43"/>
      <c r="UY22" s="43"/>
      <c r="UZ22" s="43"/>
      <c r="VA22" s="43"/>
      <c r="VB22" s="43"/>
      <c r="VC22" s="43"/>
      <c r="VD22" s="43"/>
      <c r="VE22" s="43"/>
      <c r="VF22" s="43"/>
      <c r="VG22" s="43"/>
      <c r="VH22" s="43"/>
      <c r="VI22" s="43"/>
      <c r="VJ22" s="43"/>
      <c r="VK22" s="43"/>
      <c r="VL22" s="43"/>
      <c r="VM22" s="43"/>
      <c r="VN22" s="43"/>
      <c r="VO22" s="43"/>
      <c r="VP22" s="43"/>
      <c r="VQ22" s="43"/>
      <c r="VR22" s="43"/>
      <c r="VS22" s="43"/>
      <c r="VT22" s="43"/>
      <c r="VU22" s="43"/>
      <c r="VV22" s="43"/>
      <c r="VW22" s="43"/>
      <c r="VX22" s="43"/>
      <c r="VY22" s="43"/>
      <c r="VZ22" s="43"/>
      <c r="WA22" s="43"/>
      <c r="WB22" s="43"/>
      <c r="WC22" s="43"/>
      <c r="WD22" s="43"/>
      <c r="WE22" s="43"/>
      <c r="WF22" s="43"/>
      <c r="WG22" s="43"/>
      <c r="WH22" s="43"/>
      <c r="WI22" s="43"/>
      <c r="WJ22" s="43"/>
      <c r="WK22" s="43"/>
      <c r="WL22" s="43"/>
      <c r="WM22" s="43"/>
      <c r="WN22" s="43"/>
      <c r="WO22" s="43"/>
      <c r="WP22" s="43"/>
      <c r="WQ22" s="43"/>
      <c r="WR22" s="43"/>
      <c r="WS22" s="43"/>
      <c r="WT22" s="43"/>
      <c r="WU22" s="43"/>
      <c r="WV22" s="43"/>
      <c r="WW22" s="43"/>
      <c r="WX22" s="43"/>
      <c r="WY22" s="43"/>
      <c r="WZ22" s="43"/>
      <c r="XA22" s="43"/>
      <c r="XB22" s="43"/>
      <c r="XC22" s="43"/>
      <c r="XD22" s="43"/>
      <c r="XE22" s="43"/>
      <c r="XF22" s="43"/>
      <c r="XG22" s="43"/>
      <c r="XH22" s="43"/>
      <c r="XI22" s="43"/>
      <c r="XJ22" s="43"/>
      <c r="XK22" s="43"/>
      <c r="XL22" s="43"/>
      <c r="XM22" s="43"/>
      <c r="XN22" s="43"/>
      <c r="XO22" s="43"/>
      <c r="XP22" s="43"/>
      <c r="XQ22" s="43"/>
      <c r="XR22" s="43"/>
      <c r="XS22" s="43"/>
      <c r="XT22" s="43"/>
      <c r="XU22" s="43"/>
      <c r="XV22" s="43"/>
      <c r="XW22" s="43"/>
      <c r="XX22" s="43"/>
      <c r="XY22" s="43"/>
      <c r="XZ22" s="43"/>
      <c r="YA22" s="43"/>
      <c r="YB22" s="43"/>
      <c r="YC22" s="43"/>
      <c r="YD22" s="43"/>
      <c r="YE22" s="43"/>
      <c r="YF22" s="43"/>
      <c r="YG22" s="43"/>
      <c r="YH22" s="43"/>
      <c r="YI22" s="43"/>
      <c r="YJ22" s="43"/>
      <c r="YK22" s="43"/>
      <c r="YL22" s="43"/>
      <c r="YM22" s="43"/>
      <c r="YN22" s="43"/>
      <c r="YO22" s="43"/>
      <c r="YP22" s="43"/>
      <c r="YQ22" s="43"/>
      <c r="YR22" s="43"/>
      <c r="YS22" s="43"/>
      <c r="YT22" s="43"/>
      <c r="YU22" s="43"/>
      <c r="YV22" s="43"/>
      <c r="YW22" s="43"/>
      <c r="YX22" s="43"/>
      <c r="YY22" s="43"/>
      <c r="YZ22" s="43"/>
      <c r="ZA22" s="43"/>
      <c r="ZB22" s="43"/>
      <c r="ZC22" s="43"/>
      <c r="ZD22" s="43"/>
      <c r="ZE22" s="43"/>
      <c r="ZF22" s="43"/>
      <c r="ZG22" s="43"/>
      <c r="ZH22" s="43"/>
      <c r="ZI22" s="43"/>
      <c r="ZJ22" s="43"/>
      <c r="ZK22" s="43"/>
      <c r="ZL22" s="43"/>
      <c r="ZM22" s="43"/>
      <c r="ZN22" s="43"/>
      <c r="ZO22" s="43"/>
      <c r="ZP22" s="43"/>
      <c r="ZQ22" s="43"/>
      <c r="ZR22" s="43"/>
      <c r="ZS22" s="43"/>
      <c r="ZT22" s="43"/>
      <c r="ZU22" s="43"/>
      <c r="ZV22" s="43"/>
      <c r="ZW22" s="43"/>
      <c r="ZX22" s="43"/>
      <c r="ZY22" s="43"/>
      <c r="ZZ22" s="43"/>
      <c r="AAA22" s="43"/>
      <c r="AAB22" s="43"/>
      <c r="AAC22" s="43"/>
      <c r="AAD22" s="43"/>
      <c r="AAE22" s="43"/>
      <c r="AAF22" s="43"/>
      <c r="AAG22" s="43"/>
      <c r="AAH22" s="43"/>
      <c r="AAI22" s="43"/>
      <c r="AAJ22" s="43"/>
      <c r="AAK22" s="43"/>
      <c r="AAL22" s="43"/>
      <c r="AAM22" s="43"/>
      <c r="AAN22" s="43"/>
      <c r="AAO22" s="43"/>
      <c r="AAP22" s="43"/>
      <c r="AAQ22" s="43"/>
      <c r="AAR22" s="43"/>
      <c r="AAS22" s="43"/>
      <c r="AAT22" s="43"/>
      <c r="AAU22" s="43"/>
      <c r="AAV22" s="43"/>
      <c r="AAW22" s="43"/>
      <c r="AAX22" s="43"/>
      <c r="AAY22" s="43"/>
      <c r="AAZ22" s="43"/>
      <c r="ABA22" s="43"/>
      <c r="ABB22" s="43"/>
      <c r="ABC22" s="43"/>
      <c r="ABD22" s="43"/>
      <c r="ABE22" s="43"/>
      <c r="ABF22" s="43"/>
      <c r="ABG22" s="43"/>
      <c r="ABH22" s="43"/>
      <c r="ABI22" s="43"/>
      <c r="ABJ22" s="43"/>
      <c r="ABK22" s="43"/>
      <c r="ABL22" s="43"/>
      <c r="ABM22" s="43"/>
      <c r="ABN22" s="43"/>
      <c r="ABO22" s="43"/>
      <c r="ABP22" s="43"/>
      <c r="ABQ22" s="43"/>
      <c r="ABR22" s="43"/>
      <c r="ABS22" s="43"/>
      <c r="ABT22" s="43"/>
      <c r="ABU22" s="43"/>
      <c r="ABV22" s="43"/>
      <c r="ABW22" s="43"/>
      <c r="ABX22" s="43"/>
      <c r="ABY22" s="43"/>
      <c r="ABZ22" s="43"/>
      <c r="ACA22" s="43"/>
      <c r="ACB22" s="43"/>
      <c r="ACC22" s="43"/>
      <c r="ACD22" s="43"/>
      <c r="ACE22" s="43"/>
      <c r="ACF22" s="43"/>
      <c r="ACG22" s="43"/>
      <c r="ACH22" s="43"/>
      <c r="ACI22" s="43"/>
      <c r="ACJ22" s="43"/>
      <c r="ACK22" s="43"/>
      <c r="ACL22" s="43"/>
      <c r="ACM22" s="43"/>
      <c r="ACN22" s="43"/>
      <c r="ACO22" s="43"/>
      <c r="ACP22" s="43"/>
      <c r="ACQ22" s="43"/>
      <c r="ACR22" s="43"/>
      <c r="ACS22" s="43"/>
      <c r="ACT22" s="43"/>
      <c r="ACU22" s="43"/>
      <c r="ACV22" s="43"/>
      <c r="ACW22" s="43"/>
      <c r="ACX22" s="43"/>
      <c r="ACY22" s="43"/>
      <c r="ACZ22" s="43"/>
      <c r="ADA22" s="43"/>
    </row>
    <row r="23" spans="1:781" s="44" customFormat="1" ht="14.1" customHeight="1" x14ac:dyDescent="0.2">
      <c r="A23" s="57"/>
      <c r="B23" s="57"/>
      <c r="C23" s="58"/>
      <c r="D23" s="47"/>
      <c r="E23" s="47"/>
      <c r="F23" s="60"/>
      <c r="G23" s="38"/>
      <c r="H23" s="39"/>
      <c r="I23" s="38"/>
      <c r="J23" s="61"/>
      <c r="K23" s="61"/>
      <c r="L23" s="61"/>
      <c r="M23" s="60"/>
      <c r="N23" s="60"/>
      <c r="O23" s="38"/>
      <c r="P23" s="41"/>
      <c r="Q23" s="61"/>
      <c r="R23" s="41"/>
      <c r="S23" s="61"/>
      <c r="T23" s="41"/>
      <c r="U23" s="77"/>
      <c r="V23" s="17"/>
      <c r="W23" s="62"/>
      <c r="X23" s="17"/>
      <c r="Y23" s="61"/>
      <c r="Z23" s="38"/>
      <c r="AA23" s="38"/>
      <c r="AB23" s="42"/>
      <c r="AC23" s="61"/>
      <c r="AD23" s="38"/>
      <c r="AE23" s="41"/>
      <c r="AF23" s="61"/>
      <c r="AG23" s="41"/>
      <c r="AH23" s="61"/>
      <c r="AI23" s="40"/>
      <c r="AJ23" s="61"/>
      <c r="AK23" s="38"/>
      <c r="AL23" s="41"/>
      <c r="AM23" s="61"/>
      <c r="AN23" s="41"/>
      <c r="AO23" s="41"/>
      <c r="AP23" s="61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43"/>
      <c r="KC23" s="43"/>
      <c r="KD23" s="43"/>
      <c r="KE23" s="43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43"/>
      <c r="KQ23" s="43"/>
      <c r="KR23" s="43"/>
      <c r="KS23" s="43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43"/>
      <c r="LE23" s="43"/>
      <c r="LF23" s="43"/>
      <c r="LG23" s="43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43"/>
      <c r="LS23" s="43"/>
      <c r="LT23" s="43"/>
      <c r="LU23" s="43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43"/>
      <c r="MG23" s="43"/>
      <c r="MH23" s="43"/>
      <c r="MI23" s="43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43"/>
      <c r="MU23" s="43"/>
      <c r="MV23" s="43"/>
      <c r="MW23" s="43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43"/>
      <c r="NI23" s="43"/>
      <c r="NJ23" s="43"/>
      <c r="NK23" s="43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43"/>
      <c r="NW23" s="43"/>
      <c r="NX23" s="43"/>
      <c r="NY23" s="43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43"/>
      <c r="OK23" s="43"/>
      <c r="OL23" s="43"/>
      <c r="OM23" s="43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43"/>
      <c r="OY23" s="43"/>
      <c r="OZ23" s="43"/>
      <c r="PA23" s="43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43"/>
      <c r="PM23" s="43"/>
      <c r="PN23" s="43"/>
      <c r="PO23" s="43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43"/>
      <c r="QA23" s="43"/>
      <c r="QB23" s="43"/>
      <c r="QC23" s="43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43"/>
      <c r="QO23" s="43"/>
      <c r="QP23" s="43"/>
      <c r="QQ23" s="43"/>
      <c r="QR23" s="43"/>
      <c r="QS23" s="43"/>
      <c r="QT23" s="43"/>
      <c r="QU23" s="43"/>
      <c r="QV23" s="43"/>
      <c r="QW23" s="43"/>
      <c r="QX23" s="43"/>
      <c r="QY23" s="43"/>
      <c r="QZ23" s="43"/>
      <c r="RA23" s="43"/>
      <c r="RB23" s="43"/>
      <c r="RC23" s="43"/>
      <c r="RD23" s="43"/>
      <c r="RE23" s="43"/>
      <c r="RF23" s="43"/>
      <c r="RG23" s="43"/>
      <c r="RH23" s="43"/>
      <c r="RI23" s="43"/>
      <c r="RJ23" s="43"/>
      <c r="RK23" s="43"/>
      <c r="RL23" s="43"/>
      <c r="RM23" s="43"/>
      <c r="RN23" s="43"/>
      <c r="RO23" s="43"/>
      <c r="RP23" s="43"/>
      <c r="RQ23" s="43"/>
      <c r="RR23" s="43"/>
      <c r="RS23" s="43"/>
      <c r="RT23" s="43"/>
      <c r="RU23" s="43"/>
      <c r="RV23" s="43"/>
      <c r="RW23" s="43"/>
      <c r="RX23" s="43"/>
      <c r="RY23" s="43"/>
      <c r="RZ23" s="43"/>
      <c r="SA23" s="43"/>
      <c r="SB23" s="43"/>
      <c r="SC23" s="43"/>
      <c r="SD23" s="43"/>
      <c r="SE23" s="43"/>
      <c r="SF23" s="43"/>
      <c r="SG23" s="43"/>
      <c r="SH23" s="43"/>
      <c r="SI23" s="43"/>
      <c r="SJ23" s="43"/>
      <c r="SK23" s="43"/>
      <c r="SL23" s="43"/>
      <c r="SM23" s="43"/>
      <c r="SN23" s="43"/>
      <c r="SO23" s="43"/>
      <c r="SP23" s="43"/>
      <c r="SQ23" s="43"/>
      <c r="SR23" s="43"/>
      <c r="SS23" s="43"/>
      <c r="ST23" s="43"/>
      <c r="SU23" s="43"/>
      <c r="SV23" s="43"/>
      <c r="SW23" s="43"/>
      <c r="SX23" s="43"/>
      <c r="SY23" s="43"/>
      <c r="SZ23" s="43"/>
      <c r="TA23" s="43"/>
      <c r="TB23" s="43"/>
      <c r="TC23" s="43"/>
      <c r="TD23" s="43"/>
      <c r="TE23" s="43"/>
      <c r="TF23" s="43"/>
      <c r="TG23" s="43"/>
      <c r="TH23" s="43"/>
      <c r="TI23" s="43"/>
      <c r="TJ23" s="43"/>
      <c r="TK23" s="43"/>
      <c r="TL23" s="43"/>
      <c r="TM23" s="43"/>
      <c r="TN23" s="43"/>
      <c r="TO23" s="43"/>
      <c r="TP23" s="43"/>
      <c r="TQ23" s="43"/>
      <c r="TR23" s="43"/>
      <c r="TS23" s="43"/>
      <c r="TT23" s="43"/>
      <c r="TU23" s="43"/>
      <c r="TV23" s="43"/>
      <c r="TW23" s="43"/>
      <c r="TX23" s="43"/>
      <c r="TY23" s="43"/>
      <c r="TZ23" s="43"/>
      <c r="UA23" s="43"/>
      <c r="UB23" s="43"/>
      <c r="UC23" s="43"/>
      <c r="UD23" s="43"/>
      <c r="UE23" s="43"/>
      <c r="UF23" s="43"/>
      <c r="UG23" s="43"/>
      <c r="UH23" s="43"/>
      <c r="UI23" s="43"/>
      <c r="UJ23" s="43"/>
      <c r="UK23" s="43"/>
      <c r="UL23" s="43"/>
      <c r="UM23" s="43"/>
      <c r="UN23" s="43"/>
      <c r="UO23" s="43"/>
      <c r="UP23" s="43"/>
      <c r="UQ23" s="43"/>
      <c r="UR23" s="43"/>
      <c r="US23" s="43"/>
      <c r="UT23" s="43"/>
      <c r="UU23" s="43"/>
      <c r="UV23" s="43"/>
      <c r="UW23" s="43"/>
      <c r="UX23" s="43"/>
      <c r="UY23" s="43"/>
      <c r="UZ23" s="43"/>
      <c r="VA23" s="43"/>
      <c r="VB23" s="43"/>
      <c r="VC23" s="43"/>
      <c r="VD23" s="43"/>
      <c r="VE23" s="43"/>
      <c r="VF23" s="43"/>
      <c r="VG23" s="43"/>
      <c r="VH23" s="43"/>
      <c r="VI23" s="43"/>
      <c r="VJ23" s="43"/>
      <c r="VK23" s="43"/>
      <c r="VL23" s="43"/>
      <c r="VM23" s="43"/>
      <c r="VN23" s="43"/>
      <c r="VO23" s="43"/>
      <c r="VP23" s="43"/>
      <c r="VQ23" s="43"/>
      <c r="VR23" s="43"/>
      <c r="VS23" s="43"/>
      <c r="VT23" s="43"/>
      <c r="VU23" s="43"/>
      <c r="VV23" s="43"/>
      <c r="VW23" s="43"/>
      <c r="VX23" s="43"/>
      <c r="VY23" s="43"/>
      <c r="VZ23" s="43"/>
      <c r="WA23" s="43"/>
      <c r="WB23" s="43"/>
      <c r="WC23" s="43"/>
      <c r="WD23" s="43"/>
      <c r="WE23" s="43"/>
      <c r="WF23" s="43"/>
      <c r="WG23" s="43"/>
      <c r="WH23" s="43"/>
      <c r="WI23" s="43"/>
      <c r="WJ23" s="43"/>
      <c r="WK23" s="43"/>
      <c r="WL23" s="43"/>
      <c r="WM23" s="43"/>
      <c r="WN23" s="43"/>
      <c r="WO23" s="43"/>
      <c r="WP23" s="43"/>
      <c r="WQ23" s="43"/>
      <c r="WR23" s="43"/>
      <c r="WS23" s="43"/>
      <c r="WT23" s="43"/>
      <c r="WU23" s="43"/>
      <c r="WV23" s="43"/>
      <c r="WW23" s="43"/>
      <c r="WX23" s="43"/>
      <c r="WY23" s="43"/>
      <c r="WZ23" s="43"/>
      <c r="XA23" s="43"/>
      <c r="XB23" s="43"/>
      <c r="XC23" s="43"/>
      <c r="XD23" s="43"/>
      <c r="XE23" s="43"/>
      <c r="XF23" s="43"/>
      <c r="XG23" s="43"/>
      <c r="XH23" s="43"/>
      <c r="XI23" s="43"/>
      <c r="XJ23" s="43"/>
      <c r="XK23" s="43"/>
      <c r="XL23" s="43"/>
      <c r="XM23" s="43"/>
      <c r="XN23" s="43"/>
      <c r="XO23" s="43"/>
      <c r="XP23" s="43"/>
      <c r="XQ23" s="43"/>
      <c r="XR23" s="43"/>
      <c r="XS23" s="43"/>
      <c r="XT23" s="43"/>
      <c r="XU23" s="43"/>
      <c r="XV23" s="43"/>
      <c r="XW23" s="43"/>
      <c r="XX23" s="43"/>
      <c r="XY23" s="43"/>
      <c r="XZ23" s="43"/>
      <c r="YA23" s="43"/>
      <c r="YB23" s="43"/>
      <c r="YC23" s="43"/>
      <c r="YD23" s="43"/>
      <c r="YE23" s="43"/>
      <c r="YF23" s="43"/>
      <c r="YG23" s="43"/>
      <c r="YH23" s="43"/>
      <c r="YI23" s="43"/>
      <c r="YJ23" s="43"/>
      <c r="YK23" s="43"/>
      <c r="YL23" s="43"/>
      <c r="YM23" s="43"/>
      <c r="YN23" s="43"/>
      <c r="YO23" s="43"/>
      <c r="YP23" s="43"/>
      <c r="YQ23" s="43"/>
      <c r="YR23" s="43"/>
      <c r="YS23" s="43"/>
      <c r="YT23" s="43"/>
      <c r="YU23" s="43"/>
      <c r="YV23" s="43"/>
      <c r="YW23" s="43"/>
      <c r="YX23" s="43"/>
      <c r="YY23" s="43"/>
      <c r="YZ23" s="43"/>
      <c r="ZA23" s="43"/>
      <c r="ZB23" s="43"/>
      <c r="ZC23" s="43"/>
      <c r="ZD23" s="43"/>
      <c r="ZE23" s="43"/>
      <c r="ZF23" s="43"/>
      <c r="ZG23" s="43"/>
      <c r="ZH23" s="43"/>
      <c r="ZI23" s="43"/>
      <c r="ZJ23" s="43"/>
      <c r="ZK23" s="43"/>
      <c r="ZL23" s="43"/>
      <c r="ZM23" s="43"/>
      <c r="ZN23" s="43"/>
      <c r="ZO23" s="43"/>
      <c r="ZP23" s="43"/>
      <c r="ZQ23" s="43"/>
      <c r="ZR23" s="43"/>
      <c r="ZS23" s="43"/>
      <c r="ZT23" s="43"/>
      <c r="ZU23" s="43"/>
      <c r="ZV23" s="43"/>
      <c r="ZW23" s="43"/>
      <c r="ZX23" s="43"/>
      <c r="ZY23" s="43"/>
      <c r="ZZ23" s="43"/>
      <c r="AAA23" s="43"/>
      <c r="AAB23" s="43"/>
      <c r="AAC23" s="43"/>
      <c r="AAD23" s="43"/>
      <c r="AAE23" s="43"/>
      <c r="AAF23" s="43"/>
      <c r="AAG23" s="43"/>
      <c r="AAH23" s="43"/>
      <c r="AAI23" s="43"/>
      <c r="AAJ23" s="43"/>
      <c r="AAK23" s="43"/>
      <c r="AAL23" s="43"/>
      <c r="AAM23" s="43"/>
      <c r="AAN23" s="43"/>
      <c r="AAO23" s="43"/>
      <c r="AAP23" s="43"/>
      <c r="AAQ23" s="43"/>
      <c r="AAR23" s="43"/>
      <c r="AAS23" s="43"/>
      <c r="AAT23" s="43"/>
      <c r="AAU23" s="43"/>
      <c r="AAV23" s="43"/>
      <c r="AAW23" s="43"/>
      <c r="AAX23" s="43"/>
      <c r="AAY23" s="43"/>
      <c r="AAZ23" s="43"/>
      <c r="ABA23" s="43"/>
      <c r="ABB23" s="43"/>
      <c r="ABC23" s="43"/>
      <c r="ABD23" s="43"/>
      <c r="ABE23" s="43"/>
      <c r="ABF23" s="43"/>
      <c r="ABG23" s="43"/>
      <c r="ABH23" s="43"/>
      <c r="ABI23" s="43"/>
      <c r="ABJ23" s="43"/>
      <c r="ABK23" s="43"/>
      <c r="ABL23" s="43"/>
      <c r="ABM23" s="43"/>
      <c r="ABN23" s="43"/>
      <c r="ABO23" s="43"/>
      <c r="ABP23" s="43"/>
      <c r="ABQ23" s="43"/>
      <c r="ABR23" s="43"/>
      <c r="ABS23" s="43"/>
      <c r="ABT23" s="43"/>
      <c r="ABU23" s="43"/>
      <c r="ABV23" s="43"/>
      <c r="ABW23" s="43"/>
      <c r="ABX23" s="43"/>
      <c r="ABY23" s="43"/>
      <c r="ABZ23" s="43"/>
      <c r="ACA23" s="43"/>
      <c r="ACB23" s="43"/>
      <c r="ACC23" s="43"/>
      <c r="ACD23" s="43"/>
      <c r="ACE23" s="43"/>
      <c r="ACF23" s="43"/>
      <c r="ACG23" s="43"/>
      <c r="ACH23" s="43"/>
      <c r="ACI23" s="43"/>
      <c r="ACJ23" s="43"/>
      <c r="ACK23" s="43"/>
      <c r="ACL23" s="43"/>
      <c r="ACM23" s="43"/>
      <c r="ACN23" s="43"/>
      <c r="ACO23" s="43"/>
      <c r="ACP23" s="43"/>
      <c r="ACQ23" s="43"/>
      <c r="ACR23" s="43"/>
      <c r="ACS23" s="43"/>
      <c r="ACT23" s="43"/>
      <c r="ACU23" s="43"/>
      <c r="ACV23" s="43"/>
      <c r="ACW23" s="43"/>
      <c r="ACX23" s="43"/>
      <c r="ACY23" s="43"/>
      <c r="ACZ23" s="43"/>
      <c r="ADA23" s="43"/>
    </row>
    <row r="24" spans="1:781" s="44" customFormat="1" ht="14.1" customHeight="1" x14ac:dyDescent="0.2">
      <c r="A24" s="57"/>
      <c r="B24" s="57"/>
      <c r="C24" s="58"/>
      <c r="D24" s="47"/>
      <c r="E24" s="47"/>
      <c r="F24" s="60"/>
      <c r="G24" s="38"/>
      <c r="H24" s="39"/>
      <c r="I24" s="38"/>
      <c r="J24" s="61"/>
      <c r="K24" s="61"/>
      <c r="L24" s="61"/>
      <c r="M24" s="60"/>
      <c r="N24" s="60"/>
      <c r="O24" s="38"/>
      <c r="P24" s="41"/>
      <c r="Q24" s="61"/>
      <c r="R24" s="41"/>
      <c r="S24" s="61"/>
      <c r="T24" s="41"/>
      <c r="U24" s="77"/>
      <c r="V24" s="17"/>
      <c r="W24" s="62"/>
      <c r="X24" s="17"/>
      <c r="Y24" s="61"/>
      <c r="Z24" s="38"/>
      <c r="AA24" s="38"/>
      <c r="AB24" s="42"/>
      <c r="AC24" s="61"/>
      <c r="AD24" s="38"/>
      <c r="AE24" s="41"/>
      <c r="AF24" s="61"/>
      <c r="AG24" s="41"/>
      <c r="AH24" s="61"/>
      <c r="AI24" s="40"/>
      <c r="AJ24" s="61"/>
      <c r="AK24" s="38"/>
      <c r="AL24" s="41"/>
      <c r="AM24" s="61"/>
      <c r="AN24" s="41"/>
      <c r="AO24" s="41"/>
      <c r="AP24" s="61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  <c r="KA24" s="43"/>
      <c r="KB24" s="43"/>
      <c r="KC24" s="43"/>
      <c r="KD24" s="43"/>
      <c r="KE24" s="43"/>
      <c r="KF24" s="43"/>
      <c r="KG24" s="43"/>
      <c r="KH24" s="43"/>
      <c r="KI24" s="43"/>
      <c r="KJ24" s="43"/>
      <c r="KK24" s="43"/>
      <c r="KL24" s="43"/>
      <c r="KM24" s="43"/>
      <c r="KN24" s="43"/>
      <c r="KO24" s="43"/>
      <c r="KP24" s="43"/>
      <c r="KQ24" s="43"/>
      <c r="KR24" s="43"/>
      <c r="KS24" s="43"/>
      <c r="KT24" s="43"/>
      <c r="KU24" s="43"/>
      <c r="KV24" s="43"/>
      <c r="KW24" s="43"/>
      <c r="KX24" s="43"/>
      <c r="KY24" s="43"/>
      <c r="KZ24" s="43"/>
      <c r="LA24" s="43"/>
      <c r="LB24" s="43"/>
      <c r="LC24" s="43"/>
      <c r="LD24" s="43"/>
      <c r="LE24" s="43"/>
      <c r="LF24" s="43"/>
      <c r="LG24" s="43"/>
      <c r="LH24" s="43"/>
      <c r="LI24" s="43"/>
      <c r="LJ24" s="43"/>
      <c r="LK24" s="43"/>
      <c r="LL24" s="43"/>
      <c r="LM24" s="43"/>
      <c r="LN24" s="43"/>
      <c r="LO24" s="43"/>
      <c r="LP24" s="43"/>
      <c r="LQ24" s="43"/>
      <c r="LR24" s="43"/>
      <c r="LS24" s="43"/>
      <c r="LT24" s="43"/>
      <c r="LU24" s="43"/>
      <c r="LV24" s="43"/>
      <c r="LW24" s="43"/>
      <c r="LX24" s="43"/>
      <c r="LY24" s="43"/>
      <c r="LZ24" s="43"/>
      <c r="MA24" s="43"/>
      <c r="MB24" s="43"/>
      <c r="MC24" s="43"/>
      <c r="MD24" s="43"/>
      <c r="ME24" s="43"/>
      <c r="MF24" s="43"/>
      <c r="MG24" s="43"/>
      <c r="MH24" s="43"/>
      <c r="MI24" s="43"/>
      <c r="MJ24" s="43"/>
      <c r="MK24" s="43"/>
      <c r="ML24" s="43"/>
      <c r="MM24" s="43"/>
      <c r="MN24" s="43"/>
      <c r="MO24" s="43"/>
      <c r="MP24" s="43"/>
      <c r="MQ24" s="43"/>
      <c r="MR24" s="43"/>
      <c r="MS24" s="43"/>
      <c r="MT24" s="43"/>
      <c r="MU24" s="43"/>
      <c r="MV24" s="43"/>
      <c r="MW24" s="43"/>
      <c r="MX24" s="43"/>
      <c r="MY24" s="43"/>
      <c r="MZ24" s="43"/>
      <c r="NA24" s="43"/>
      <c r="NB24" s="43"/>
      <c r="NC24" s="43"/>
      <c r="ND24" s="43"/>
      <c r="NE24" s="43"/>
      <c r="NF24" s="43"/>
      <c r="NG24" s="43"/>
      <c r="NH24" s="43"/>
      <c r="NI24" s="43"/>
      <c r="NJ24" s="43"/>
      <c r="NK24" s="43"/>
      <c r="NL24" s="43"/>
      <c r="NM24" s="43"/>
      <c r="NN24" s="43"/>
      <c r="NO24" s="43"/>
      <c r="NP24" s="43"/>
      <c r="NQ24" s="43"/>
      <c r="NR24" s="43"/>
      <c r="NS24" s="43"/>
      <c r="NT24" s="43"/>
      <c r="NU24" s="43"/>
      <c r="NV24" s="43"/>
      <c r="NW24" s="43"/>
      <c r="NX24" s="43"/>
      <c r="NY24" s="43"/>
      <c r="NZ24" s="43"/>
      <c r="OA24" s="43"/>
      <c r="OB24" s="43"/>
      <c r="OC24" s="43"/>
      <c r="OD24" s="43"/>
      <c r="OE24" s="43"/>
      <c r="OF24" s="43"/>
      <c r="OG24" s="43"/>
      <c r="OH24" s="43"/>
      <c r="OI24" s="43"/>
      <c r="OJ24" s="43"/>
      <c r="OK24" s="43"/>
      <c r="OL24" s="43"/>
      <c r="OM24" s="43"/>
      <c r="ON24" s="43"/>
      <c r="OO24" s="43"/>
      <c r="OP24" s="43"/>
      <c r="OQ24" s="43"/>
      <c r="OR24" s="43"/>
      <c r="OS24" s="43"/>
      <c r="OT24" s="43"/>
      <c r="OU24" s="43"/>
      <c r="OV24" s="43"/>
      <c r="OW24" s="43"/>
      <c r="OX24" s="43"/>
      <c r="OY24" s="43"/>
      <c r="OZ24" s="43"/>
      <c r="PA24" s="43"/>
      <c r="PB24" s="43"/>
      <c r="PC24" s="43"/>
      <c r="PD24" s="43"/>
      <c r="PE24" s="43"/>
      <c r="PF24" s="43"/>
      <c r="PG24" s="43"/>
      <c r="PH24" s="43"/>
      <c r="PI24" s="43"/>
      <c r="PJ24" s="43"/>
      <c r="PK24" s="43"/>
      <c r="PL24" s="43"/>
      <c r="PM24" s="43"/>
      <c r="PN24" s="43"/>
      <c r="PO24" s="43"/>
      <c r="PP24" s="43"/>
      <c r="PQ24" s="43"/>
      <c r="PR24" s="43"/>
      <c r="PS24" s="43"/>
      <c r="PT24" s="43"/>
      <c r="PU24" s="43"/>
      <c r="PV24" s="43"/>
      <c r="PW24" s="43"/>
      <c r="PX24" s="43"/>
      <c r="PY24" s="43"/>
      <c r="PZ24" s="43"/>
      <c r="QA24" s="43"/>
      <c r="QB24" s="43"/>
      <c r="QC24" s="43"/>
      <c r="QD24" s="43"/>
      <c r="QE24" s="43"/>
      <c r="QF24" s="43"/>
      <c r="QG24" s="43"/>
      <c r="QH24" s="43"/>
      <c r="QI24" s="43"/>
      <c r="QJ24" s="43"/>
      <c r="QK24" s="43"/>
      <c r="QL24" s="43"/>
      <c r="QM24" s="43"/>
      <c r="QN24" s="43"/>
      <c r="QO24" s="43"/>
      <c r="QP24" s="43"/>
      <c r="QQ24" s="43"/>
      <c r="QR24" s="43"/>
      <c r="QS24" s="43"/>
      <c r="QT24" s="43"/>
      <c r="QU24" s="43"/>
      <c r="QV24" s="43"/>
      <c r="QW24" s="43"/>
      <c r="QX24" s="43"/>
      <c r="QY24" s="43"/>
      <c r="QZ24" s="43"/>
      <c r="RA24" s="43"/>
      <c r="RB24" s="43"/>
      <c r="RC24" s="43"/>
      <c r="RD24" s="43"/>
      <c r="RE24" s="43"/>
      <c r="RF24" s="43"/>
      <c r="RG24" s="43"/>
      <c r="RH24" s="43"/>
      <c r="RI24" s="43"/>
      <c r="RJ24" s="43"/>
      <c r="RK24" s="43"/>
      <c r="RL24" s="43"/>
      <c r="RM24" s="43"/>
      <c r="RN24" s="43"/>
      <c r="RO24" s="43"/>
      <c r="RP24" s="43"/>
      <c r="RQ24" s="43"/>
      <c r="RR24" s="43"/>
      <c r="RS24" s="43"/>
      <c r="RT24" s="43"/>
      <c r="RU24" s="43"/>
      <c r="RV24" s="43"/>
      <c r="RW24" s="43"/>
      <c r="RX24" s="43"/>
      <c r="RY24" s="43"/>
      <c r="RZ24" s="43"/>
      <c r="SA24" s="43"/>
      <c r="SB24" s="43"/>
      <c r="SC24" s="43"/>
      <c r="SD24" s="43"/>
      <c r="SE24" s="43"/>
      <c r="SF24" s="43"/>
      <c r="SG24" s="43"/>
      <c r="SH24" s="43"/>
      <c r="SI24" s="43"/>
      <c r="SJ24" s="43"/>
      <c r="SK24" s="43"/>
      <c r="SL24" s="43"/>
      <c r="SM24" s="43"/>
      <c r="SN24" s="43"/>
      <c r="SO24" s="43"/>
      <c r="SP24" s="43"/>
      <c r="SQ24" s="43"/>
      <c r="SR24" s="43"/>
      <c r="SS24" s="43"/>
      <c r="ST24" s="43"/>
      <c r="SU24" s="43"/>
      <c r="SV24" s="43"/>
      <c r="SW24" s="43"/>
      <c r="SX24" s="43"/>
      <c r="SY24" s="43"/>
      <c r="SZ24" s="43"/>
      <c r="TA24" s="43"/>
      <c r="TB24" s="43"/>
      <c r="TC24" s="43"/>
      <c r="TD24" s="43"/>
      <c r="TE24" s="43"/>
      <c r="TF24" s="43"/>
      <c r="TG24" s="43"/>
      <c r="TH24" s="43"/>
      <c r="TI24" s="43"/>
      <c r="TJ24" s="43"/>
      <c r="TK24" s="43"/>
      <c r="TL24" s="43"/>
      <c r="TM24" s="43"/>
      <c r="TN24" s="43"/>
      <c r="TO24" s="43"/>
      <c r="TP24" s="43"/>
      <c r="TQ24" s="43"/>
      <c r="TR24" s="43"/>
      <c r="TS24" s="43"/>
      <c r="TT24" s="43"/>
      <c r="TU24" s="43"/>
      <c r="TV24" s="43"/>
      <c r="TW24" s="43"/>
      <c r="TX24" s="43"/>
      <c r="TY24" s="43"/>
      <c r="TZ24" s="43"/>
      <c r="UA24" s="43"/>
      <c r="UB24" s="43"/>
      <c r="UC24" s="43"/>
      <c r="UD24" s="43"/>
      <c r="UE24" s="43"/>
      <c r="UF24" s="43"/>
      <c r="UG24" s="43"/>
      <c r="UH24" s="43"/>
      <c r="UI24" s="43"/>
      <c r="UJ24" s="43"/>
      <c r="UK24" s="43"/>
      <c r="UL24" s="43"/>
      <c r="UM24" s="43"/>
      <c r="UN24" s="43"/>
      <c r="UO24" s="43"/>
      <c r="UP24" s="43"/>
      <c r="UQ24" s="43"/>
      <c r="UR24" s="43"/>
      <c r="US24" s="43"/>
      <c r="UT24" s="43"/>
      <c r="UU24" s="43"/>
      <c r="UV24" s="43"/>
      <c r="UW24" s="43"/>
      <c r="UX24" s="43"/>
      <c r="UY24" s="43"/>
      <c r="UZ24" s="43"/>
      <c r="VA24" s="43"/>
      <c r="VB24" s="43"/>
      <c r="VC24" s="43"/>
      <c r="VD24" s="43"/>
      <c r="VE24" s="43"/>
      <c r="VF24" s="43"/>
      <c r="VG24" s="43"/>
      <c r="VH24" s="43"/>
      <c r="VI24" s="43"/>
      <c r="VJ24" s="43"/>
      <c r="VK24" s="43"/>
      <c r="VL24" s="43"/>
      <c r="VM24" s="43"/>
      <c r="VN24" s="43"/>
      <c r="VO24" s="43"/>
      <c r="VP24" s="43"/>
      <c r="VQ24" s="43"/>
      <c r="VR24" s="43"/>
      <c r="VS24" s="43"/>
      <c r="VT24" s="43"/>
      <c r="VU24" s="43"/>
      <c r="VV24" s="43"/>
      <c r="VW24" s="43"/>
      <c r="VX24" s="43"/>
      <c r="VY24" s="43"/>
      <c r="VZ24" s="43"/>
      <c r="WA24" s="43"/>
      <c r="WB24" s="43"/>
      <c r="WC24" s="43"/>
      <c r="WD24" s="43"/>
      <c r="WE24" s="43"/>
      <c r="WF24" s="43"/>
      <c r="WG24" s="43"/>
      <c r="WH24" s="43"/>
      <c r="WI24" s="43"/>
      <c r="WJ24" s="43"/>
      <c r="WK24" s="43"/>
      <c r="WL24" s="43"/>
      <c r="WM24" s="43"/>
      <c r="WN24" s="43"/>
      <c r="WO24" s="43"/>
      <c r="WP24" s="43"/>
      <c r="WQ24" s="43"/>
      <c r="WR24" s="43"/>
      <c r="WS24" s="43"/>
      <c r="WT24" s="43"/>
      <c r="WU24" s="43"/>
      <c r="WV24" s="43"/>
      <c r="WW24" s="43"/>
      <c r="WX24" s="43"/>
      <c r="WY24" s="43"/>
      <c r="WZ24" s="43"/>
      <c r="XA24" s="43"/>
      <c r="XB24" s="43"/>
      <c r="XC24" s="43"/>
      <c r="XD24" s="43"/>
      <c r="XE24" s="43"/>
      <c r="XF24" s="43"/>
      <c r="XG24" s="43"/>
      <c r="XH24" s="43"/>
      <c r="XI24" s="43"/>
      <c r="XJ24" s="43"/>
      <c r="XK24" s="43"/>
      <c r="XL24" s="43"/>
      <c r="XM24" s="43"/>
      <c r="XN24" s="43"/>
      <c r="XO24" s="43"/>
      <c r="XP24" s="43"/>
      <c r="XQ24" s="43"/>
      <c r="XR24" s="43"/>
      <c r="XS24" s="43"/>
      <c r="XT24" s="43"/>
      <c r="XU24" s="43"/>
      <c r="XV24" s="43"/>
      <c r="XW24" s="43"/>
      <c r="XX24" s="43"/>
      <c r="XY24" s="43"/>
      <c r="XZ24" s="43"/>
      <c r="YA24" s="43"/>
      <c r="YB24" s="43"/>
      <c r="YC24" s="43"/>
      <c r="YD24" s="43"/>
      <c r="YE24" s="43"/>
      <c r="YF24" s="43"/>
      <c r="YG24" s="43"/>
      <c r="YH24" s="43"/>
      <c r="YI24" s="43"/>
      <c r="YJ24" s="43"/>
      <c r="YK24" s="43"/>
      <c r="YL24" s="43"/>
      <c r="YM24" s="43"/>
      <c r="YN24" s="43"/>
      <c r="YO24" s="43"/>
      <c r="YP24" s="43"/>
      <c r="YQ24" s="43"/>
      <c r="YR24" s="43"/>
      <c r="YS24" s="43"/>
      <c r="YT24" s="43"/>
      <c r="YU24" s="43"/>
      <c r="YV24" s="43"/>
      <c r="YW24" s="43"/>
      <c r="YX24" s="43"/>
      <c r="YY24" s="43"/>
      <c r="YZ24" s="43"/>
      <c r="ZA24" s="43"/>
      <c r="ZB24" s="43"/>
      <c r="ZC24" s="43"/>
      <c r="ZD24" s="43"/>
      <c r="ZE24" s="43"/>
      <c r="ZF24" s="43"/>
      <c r="ZG24" s="43"/>
      <c r="ZH24" s="43"/>
      <c r="ZI24" s="43"/>
      <c r="ZJ24" s="43"/>
      <c r="ZK24" s="43"/>
      <c r="ZL24" s="43"/>
      <c r="ZM24" s="43"/>
      <c r="ZN24" s="43"/>
      <c r="ZO24" s="43"/>
      <c r="ZP24" s="43"/>
      <c r="ZQ24" s="43"/>
      <c r="ZR24" s="43"/>
      <c r="ZS24" s="43"/>
      <c r="ZT24" s="43"/>
      <c r="ZU24" s="43"/>
      <c r="ZV24" s="43"/>
      <c r="ZW24" s="43"/>
      <c r="ZX24" s="43"/>
      <c r="ZY24" s="43"/>
      <c r="ZZ24" s="43"/>
      <c r="AAA24" s="43"/>
      <c r="AAB24" s="43"/>
      <c r="AAC24" s="43"/>
      <c r="AAD24" s="43"/>
      <c r="AAE24" s="43"/>
      <c r="AAF24" s="43"/>
      <c r="AAG24" s="43"/>
      <c r="AAH24" s="43"/>
      <c r="AAI24" s="43"/>
      <c r="AAJ24" s="43"/>
      <c r="AAK24" s="43"/>
      <c r="AAL24" s="43"/>
      <c r="AAM24" s="43"/>
      <c r="AAN24" s="43"/>
      <c r="AAO24" s="43"/>
      <c r="AAP24" s="43"/>
      <c r="AAQ24" s="43"/>
      <c r="AAR24" s="43"/>
      <c r="AAS24" s="43"/>
      <c r="AAT24" s="43"/>
      <c r="AAU24" s="43"/>
      <c r="AAV24" s="43"/>
      <c r="AAW24" s="43"/>
      <c r="AAX24" s="43"/>
      <c r="AAY24" s="43"/>
      <c r="AAZ24" s="43"/>
      <c r="ABA24" s="43"/>
      <c r="ABB24" s="43"/>
      <c r="ABC24" s="43"/>
      <c r="ABD24" s="43"/>
      <c r="ABE24" s="43"/>
      <c r="ABF24" s="43"/>
      <c r="ABG24" s="43"/>
      <c r="ABH24" s="43"/>
      <c r="ABI24" s="43"/>
      <c r="ABJ24" s="43"/>
      <c r="ABK24" s="43"/>
      <c r="ABL24" s="43"/>
      <c r="ABM24" s="43"/>
      <c r="ABN24" s="43"/>
      <c r="ABO24" s="43"/>
      <c r="ABP24" s="43"/>
      <c r="ABQ24" s="43"/>
      <c r="ABR24" s="43"/>
      <c r="ABS24" s="43"/>
      <c r="ABT24" s="43"/>
      <c r="ABU24" s="43"/>
      <c r="ABV24" s="43"/>
      <c r="ABW24" s="43"/>
      <c r="ABX24" s="43"/>
      <c r="ABY24" s="43"/>
      <c r="ABZ24" s="43"/>
      <c r="ACA24" s="43"/>
      <c r="ACB24" s="43"/>
      <c r="ACC24" s="43"/>
      <c r="ACD24" s="43"/>
      <c r="ACE24" s="43"/>
      <c r="ACF24" s="43"/>
      <c r="ACG24" s="43"/>
      <c r="ACH24" s="43"/>
      <c r="ACI24" s="43"/>
      <c r="ACJ24" s="43"/>
      <c r="ACK24" s="43"/>
      <c r="ACL24" s="43"/>
      <c r="ACM24" s="43"/>
      <c r="ACN24" s="43"/>
      <c r="ACO24" s="43"/>
      <c r="ACP24" s="43"/>
      <c r="ACQ24" s="43"/>
      <c r="ACR24" s="43"/>
      <c r="ACS24" s="43"/>
      <c r="ACT24" s="43"/>
      <c r="ACU24" s="43"/>
      <c r="ACV24" s="43"/>
      <c r="ACW24" s="43"/>
      <c r="ACX24" s="43"/>
      <c r="ACY24" s="43"/>
      <c r="ACZ24" s="43"/>
      <c r="ADA24" s="43"/>
    </row>
    <row r="25" spans="1:781" s="44" customFormat="1" ht="9" customHeight="1" x14ac:dyDescent="0.2">
      <c r="A25" s="83"/>
      <c r="B25" s="84"/>
      <c r="C25" s="85"/>
      <c r="D25" s="79"/>
      <c r="E25" s="64"/>
      <c r="F25" s="65"/>
      <c r="G25" s="66"/>
      <c r="H25" s="67"/>
      <c r="I25" s="67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4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74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  <c r="ZW25" s="43"/>
      <c r="ZX25" s="43"/>
      <c r="ZY25" s="43"/>
      <c r="ZZ25" s="43"/>
      <c r="AAA25" s="43"/>
      <c r="AAB25" s="43"/>
      <c r="AAC25" s="43"/>
      <c r="AAD25" s="43"/>
      <c r="AAE25" s="43"/>
      <c r="AAF25" s="43"/>
      <c r="AAG25" s="43"/>
      <c r="AAH25" s="43"/>
      <c r="AAI25" s="43"/>
      <c r="AAJ25" s="43"/>
      <c r="AAK25" s="43"/>
      <c r="AAL25" s="43"/>
      <c r="AAM25" s="43"/>
      <c r="AAN25" s="43"/>
      <c r="AAO25" s="43"/>
      <c r="AAP25" s="43"/>
      <c r="AAQ25" s="43"/>
      <c r="AAR25" s="43"/>
      <c r="AAS25" s="43"/>
      <c r="AAT25" s="43"/>
      <c r="AAU25" s="43"/>
      <c r="AAV25" s="43"/>
      <c r="AAW25" s="43"/>
      <c r="AAX25" s="43"/>
      <c r="AAY25" s="43"/>
      <c r="AAZ25" s="43"/>
      <c r="ABA25" s="43"/>
      <c r="ABB25" s="43"/>
      <c r="ABC25" s="43"/>
      <c r="ABD25" s="43"/>
      <c r="ABE25" s="43"/>
      <c r="ABF25" s="43"/>
      <c r="ABG25" s="43"/>
      <c r="ABH25" s="43"/>
      <c r="ABI25" s="43"/>
      <c r="ABJ25" s="43"/>
      <c r="ABK25" s="43"/>
      <c r="ABL25" s="43"/>
      <c r="ABM25" s="43"/>
      <c r="ABN25" s="43"/>
      <c r="ABO25" s="43"/>
      <c r="ABP25" s="43"/>
      <c r="ABQ25" s="43"/>
      <c r="ABR25" s="43"/>
      <c r="ABS25" s="43"/>
      <c r="ABT25" s="43"/>
      <c r="ABU25" s="43"/>
      <c r="ABV25" s="43"/>
      <c r="ABW25" s="43"/>
      <c r="ABX25" s="43"/>
      <c r="ABY25" s="43"/>
      <c r="ABZ25" s="43"/>
      <c r="ACA25" s="43"/>
      <c r="ACB25" s="43"/>
      <c r="ACC25" s="43"/>
      <c r="ACD25" s="43"/>
      <c r="ACE25" s="43"/>
      <c r="ACF25" s="43"/>
      <c r="ACG25" s="43"/>
      <c r="ACH25" s="43"/>
      <c r="ACI25" s="43"/>
      <c r="ACJ25" s="43"/>
      <c r="ACK25" s="43"/>
      <c r="ACL25" s="43"/>
      <c r="ACM25" s="43"/>
      <c r="ACN25" s="43"/>
      <c r="ACO25" s="43"/>
      <c r="ACP25" s="43"/>
      <c r="ACQ25" s="43"/>
      <c r="ACR25" s="43"/>
      <c r="ACS25" s="43"/>
      <c r="ACT25" s="43"/>
      <c r="ACU25" s="43"/>
      <c r="ACV25" s="43"/>
      <c r="ACW25" s="43"/>
      <c r="ACX25" s="43"/>
      <c r="ACY25" s="43"/>
      <c r="ACZ25" s="43"/>
      <c r="ADA25" s="43"/>
    </row>
    <row r="26" spans="1:781" s="43" customFormat="1" ht="14.1" customHeight="1" x14ac:dyDescent="0.2">
      <c r="A26" s="57" t="s">
        <v>37</v>
      </c>
      <c r="B26" s="57" t="s">
        <v>59</v>
      </c>
      <c r="C26" s="59" t="s">
        <v>61</v>
      </c>
      <c r="D26" s="47" t="s">
        <v>60</v>
      </c>
      <c r="E26" s="47"/>
      <c r="F26" s="80"/>
      <c r="G26" s="38"/>
      <c r="H26" s="39"/>
      <c r="I26" s="38"/>
      <c r="J26" s="61"/>
      <c r="K26" s="60">
        <v>20</v>
      </c>
      <c r="L26" s="78">
        <v>1</v>
      </c>
      <c r="M26" s="60">
        <v>5</v>
      </c>
      <c r="N26" s="78">
        <v>1</v>
      </c>
      <c r="O26" s="38">
        <v>35.340000000000003</v>
      </c>
      <c r="P26" s="41">
        <f t="shared" ref="P26:P31" si="12">O26*1.5</f>
        <v>53.010000000000005</v>
      </c>
      <c r="Q26" s="77">
        <v>1</v>
      </c>
      <c r="R26" s="41">
        <f t="shared" ref="R26:R31" si="13">K26+M26+P26</f>
        <v>78.010000000000005</v>
      </c>
      <c r="S26" s="77">
        <v>1</v>
      </c>
      <c r="T26" s="41"/>
      <c r="U26" s="61"/>
      <c r="V26" s="17"/>
      <c r="W26" s="62"/>
      <c r="X26" s="17"/>
      <c r="Y26" s="61"/>
      <c r="Z26" s="38"/>
      <c r="AA26" s="38"/>
      <c r="AB26" s="42"/>
      <c r="AC26" s="61"/>
      <c r="AD26" s="38"/>
      <c r="AE26" s="41"/>
      <c r="AF26" s="46"/>
      <c r="AG26" s="41"/>
      <c r="AH26" s="61"/>
      <c r="AI26" s="40"/>
      <c r="AJ26" s="61"/>
      <c r="AK26" s="38"/>
      <c r="AL26" s="41"/>
      <c r="AM26" s="61"/>
      <c r="AN26" s="41"/>
      <c r="AO26" s="41"/>
      <c r="AP26" s="61"/>
    </row>
    <row r="27" spans="1:781" s="43" customFormat="1" ht="14.1" customHeight="1" x14ac:dyDescent="0.2">
      <c r="A27" s="82"/>
      <c r="B27" s="82"/>
      <c r="C27" s="86"/>
      <c r="D27" s="47"/>
      <c r="E27" s="60"/>
      <c r="F27" s="60"/>
      <c r="G27" s="38"/>
      <c r="H27" s="39"/>
      <c r="I27" s="38"/>
      <c r="J27" s="61"/>
      <c r="K27" s="60"/>
      <c r="L27" s="60"/>
      <c r="M27" s="61"/>
      <c r="N27" s="60"/>
      <c r="O27" s="38"/>
      <c r="P27" s="41"/>
      <c r="Q27" s="61"/>
      <c r="R27" s="41"/>
      <c r="S27" s="61"/>
      <c r="T27" s="41"/>
      <c r="U27" s="61"/>
      <c r="V27" s="17"/>
      <c r="W27" s="62"/>
      <c r="X27" s="17"/>
      <c r="Y27" s="61"/>
      <c r="Z27" s="38"/>
      <c r="AA27" s="38"/>
      <c r="AB27" s="42"/>
      <c r="AC27" s="61"/>
      <c r="AD27" s="38"/>
      <c r="AE27" s="41"/>
      <c r="AF27" s="97"/>
      <c r="AG27" s="41"/>
      <c r="AH27" s="96"/>
      <c r="AI27" s="40"/>
      <c r="AJ27" s="61"/>
      <c r="AK27" s="38"/>
      <c r="AL27" s="41"/>
      <c r="AM27" s="61"/>
      <c r="AN27" s="41"/>
      <c r="AO27" s="41"/>
      <c r="AP27" s="96"/>
    </row>
    <row r="28" spans="1:781" s="43" customFormat="1" ht="9" customHeight="1" x14ac:dyDescent="0.2">
      <c r="A28" s="83"/>
      <c r="B28" s="83"/>
      <c r="C28" s="83"/>
      <c r="D28" s="63"/>
      <c r="E28" s="63"/>
      <c r="F28" s="63"/>
      <c r="G28" s="63"/>
      <c r="H28" s="63"/>
      <c r="I28" s="67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98"/>
      <c r="AG28" s="63"/>
      <c r="AH28" s="63"/>
      <c r="AI28" s="63"/>
      <c r="AJ28" s="63"/>
      <c r="AK28" s="63"/>
      <c r="AL28" s="63"/>
      <c r="AM28" s="63"/>
      <c r="AN28" s="63"/>
      <c r="AO28" s="63"/>
      <c r="AP28" s="63"/>
    </row>
    <row r="29" spans="1:781" s="43" customFormat="1" ht="14.1" customHeight="1" x14ac:dyDescent="0.2">
      <c r="A29" s="57" t="s">
        <v>41</v>
      </c>
      <c r="B29" s="57" t="s">
        <v>73</v>
      </c>
      <c r="C29" s="59" t="s">
        <v>63</v>
      </c>
      <c r="D29" s="47" t="s">
        <v>72</v>
      </c>
      <c r="E29" s="60">
        <v>95</v>
      </c>
      <c r="F29" s="60"/>
      <c r="G29" s="38">
        <v>53.82</v>
      </c>
      <c r="H29" s="39">
        <v>49.86</v>
      </c>
      <c r="I29" s="38">
        <f t="shared" ref="I29:I30" si="14">SUM(G29,H29)</f>
        <v>103.68</v>
      </c>
      <c r="J29" s="61"/>
      <c r="K29" s="60">
        <v>94</v>
      </c>
      <c r="L29" s="60"/>
      <c r="M29" s="61">
        <v>70</v>
      </c>
      <c r="N29" s="60"/>
      <c r="O29" s="38">
        <v>74.88</v>
      </c>
      <c r="P29" s="41">
        <f t="shared" si="12"/>
        <v>112.32</v>
      </c>
      <c r="Q29" s="61"/>
      <c r="R29" s="41">
        <f t="shared" si="13"/>
        <v>276.32</v>
      </c>
      <c r="S29" s="61"/>
      <c r="T29" s="41">
        <f t="shared" ref="T29:T31" si="15">SUM(E29+I29+K29+M29+P29)</f>
        <v>475</v>
      </c>
      <c r="U29" s="77">
        <v>1</v>
      </c>
      <c r="V29" s="17" t="str">
        <f t="shared" ref="V29:V30" si="16">A29</f>
        <v>Zimmermann</v>
      </c>
      <c r="W29" s="62" t="str">
        <f t="shared" ref="W29:W30" si="17">B29</f>
        <v>Bernd</v>
      </c>
      <c r="X29" s="17" t="str">
        <f t="shared" ref="X29:X30" si="18">C29</f>
        <v>VDSF Berlin-Brand.</v>
      </c>
      <c r="Y29" s="61" t="str">
        <f>D29</f>
        <v>G</v>
      </c>
      <c r="Z29" s="38">
        <v>67.63</v>
      </c>
      <c r="AA29" s="38">
        <v>65.64</v>
      </c>
      <c r="AB29" s="42">
        <f t="shared" ref="AB29:AB30" si="19">SUM(Z29,AA29)</f>
        <v>133.26999999999998</v>
      </c>
      <c r="AC29" s="61"/>
      <c r="AD29" s="38">
        <v>103.58</v>
      </c>
      <c r="AE29" s="41">
        <f t="shared" ref="AE29:AE30" si="20">AD29*1.5</f>
        <v>155.37</v>
      </c>
      <c r="AF29" s="46"/>
      <c r="AG29" s="41">
        <f t="shared" ref="AG29:AG30" si="21">SUM(T29,AB29,AE29)</f>
        <v>763.64</v>
      </c>
      <c r="AH29" s="77">
        <v>1</v>
      </c>
      <c r="AI29" s="40">
        <v>80</v>
      </c>
      <c r="AJ29" s="61"/>
      <c r="AK29" s="38">
        <v>98.21</v>
      </c>
      <c r="AL29" s="41">
        <f t="shared" ref="AL29:AL30" si="22">AK29*1.5</f>
        <v>147.315</v>
      </c>
      <c r="AM29" s="61"/>
      <c r="AN29" s="41">
        <f t="shared" ref="AN29:AN30" si="23">SUM(AI29,AL29)</f>
        <v>227.315</v>
      </c>
      <c r="AO29" s="41">
        <f t="shared" ref="AO29:AO30" si="24">AG29+AN29</f>
        <v>990.95499999999993</v>
      </c>
      <c r="AP29" s="77">
        <v>1</v>
      </c>
    </row>
    <row r="30" spans="1:781" s="43" customFormat="1" ht="14.1" customHeight="1" x14ac:dyDescent="0.2">
      <c r="A30" s="57" t="s">
        <v>64</v>
      </c>
      <c r="B30" s="57" t="s">
        <v>65</v>
      </c>
      <c r="C30" s="59" t="s">
        <v>63</v>
      </c>
      <c r="D30" s="47" t="s">
        <v>72</v>
      </c>
      <c r="E30" s="60">
        <v>60</v>
      </c>
      <c r="F30" s="60"/>
      <c r="G30" s="38">
        <v>41.36</v>
      </c>
      <c r="H30" s="39">
        <v>38.53</v>
      </c>
      <c r="I30" s="38">
        <f t="shared" si="14"/>
        <v>79.89</v>
      </c>
      <c r="J30" s="61"/>
      <c r="K30" s="60">
        <v>92</v>
      </c>
      <c r="L30" s="60"/>
      <c r="M30" s="61">
        <v>60</v>
      </c>
      <c r="N30" s="60"/>
      <c r="O30" s="38">
        <v>51.14</v>
      </c>
      <c r="P30" s="41">
        <f t="shared" si="12"/>
        <v>76.710000000000008</v>
      </c>
      <c r="Q30" s="61"/>
      <c r="R30" s="41">
        <f t="shared" si="13"/>
        <v>228.71</v>
      </c>
      <c r="S30" s="61"/>
      <c r="T30" s="41">
        <f t="shared" si="15"/>
        <v>368.6</v>
      </c>
      <c r="U30" s="61">
        <v>2</v>
      </c>
      <c r="V30" s="17" t="str">
        <f t="shared" si="16"/>
        <v>Nowak</v>
      </c>
      <c r="W30" s="62" t="str">
        <f t="shared" si="17"/>
        <v>Lutz</v>
      </c>
      <c r="X30" s="17" t="str">
        <f t="shared" si="18"/>
        <v>VDSF Berlin-Brand.</v>
      </c>
      <c r="Y30" s="61" t="str">
        <f t="shared" ref="Y30" si="25">D30</f>
        <v>G</v>
      </c>
      <c r="Z30" s="38">
        <v>53.83</v>
      </c>
      <c r="AA30" s="38">
        <v>50.1</v>
      </c>
      <c r="AB30" s="42">
        <f t="shared" si="19"/>
        <v>103.93</v>
      </c>
      <c r="AC30" s="61"/>
      <c r="AD30" s="38">
        <v>74.680000000000007</v>
      </c>
      <c r="AE30" s="41">
        <f t="shared" si="20"/>
        <v>112.02000000000001</v>
      </c>
      <c r="AF30" s="46"/>
      <c r="AG30" s="41">
        <f t="shared" si="21"/>
        <v>584.55000000000007</v>
      </c>
      <c r="AH30" s="61">
        <v>2</v>
      </c>
      <c r="AI30" s="40">
        <v>55</v>
      </c>
      <c r="AJ30" s="61"/>
      <c r="AK30" s="38">
        <v>48.91</v>
      </c>
      <c r="AL30" s="41">
        <f t="shared" si="22"/>
        <v>73.364999999999995</v>
      </c>
      <c r="AM30" s="61"/>
      <c r="AN30" s="41">
        <f t="shared" si="23"/>
        <v>128.36500000000001</v>
      </c>
      <c r="AO30" s="41">
        <f t="shared" si="24"/>
        <v>712.91500000000008</v>
      </c>
      <c r="AP30" s="61">
        <v>2</v>
      </c>
    </row>
    <row r="31" spans="1:781" s="43" customFormat="1" ht="14.1" customHeight="1" x14ac:dyDescent="0.2">
      <c r="A31" s="57" t="s">
        <v>66</v>
      </c>
      <c r="B31" s="57" t="s">
        <v>74</v>
      </c>
      <c r="C31" s="59" t="s">
        <v>78</v>
      </c>
      <c r="D31" s="47" t="s">
        <v>72</v>
      </c>
      <c r="E31" s="60"/>
      <c r="F31" s="60"/>
      <c r="G31" s="38"/>
      <c r="H31" s="39"/>
      <c r="I31" s="38"/>
      <c r="J31" s="61"/>
      <c r="K31" s="60">
        <v>80</v>
      </c>
      <c r="L31" s="60"/>
      <c r="M31" s="61">
        <v>40</v>
      </c>
      <c r="N31" s="60"/>
      <c r="O31" s="38">
        <v>53.42</v>
      </c>
      <c r="P31" s="41">
        <f t="shared" si="12"/>
        <v>80.13</v>
      </c>
      <c r="Q31" s="61"/>
      <c r="R31" s="41">
        <f t="shared" si="13"/>
        <v>200.13</v>
      </c>
      <c r="S31" s="61"/>
      <c r="T31" s="41">
        <f t="shared" si="15"/>
        <v>200.13</v>
      </c>
      <c r="U31" s="61">
        <v>3</v>
      </c>
      <c r="V31" s="17"/>
      <c r="W31" s="62"/>
      <c r="X31" s="17"/>
      <c r="Y31" s="61"/>
      <c r="Z31" s="38"/>
      <c r="AA31" s="38"/>
      <c r="AB31" s="42"/>
      <c r="AC31" s="61"/>
      <c r="AD31" s="38"/>
      <c r="AE31" s="41"/>
      <c r="AF31" s="46"/>
      <c r="AG31" s="41"/>
      <c r="AH31" s="61"/>
      <c r="AI31" s="40"/>
      <c r="AJ31" s="61"/>
      <c r="AK31" s="38"/>
      <c r="AL31" s="41"/>
      <c r="AM31" s="61"/>
      <c r="AN31" s="41"/>
      <c r="AO31" s="41"/>
      <c r="AP31" s="61"/>
    </row>
    <row r="32" spans="1:781" s="43" customFormat="1" ht="9" customHeight="1" x14ac:dyDescent="0.2">
      <c r="A32" s="83"/>
      <c r="B32" s="83"/>
      <c r="C32" s="83"/>
      <c r="D32" s="63"/>
      <c r="E32" s="63"/>
      <c r="F32" s="63"/>
      <c r="G32" s="63"/>
      <c r="H32" s="63"/>
      <c r="I32" s="67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98"/>
      <c r="AG32" s="63"/>
      <c r="AH32" s="63"/>
      <c r="AI32" s="63"/>
      <c r="AJ32" s="63"/>
      <c r="AK32" s="63"/>
      <c r="AL32" s="63"/>
      <c r="AM32" s="63"/>
      <c r="AN32" s="63"/>
      <c r="AO32" s="63"/>
      <c r="AP32" s="63"/>
    </row>
    <row r="33" spans="1:781" s="44" customFormat="1" ht="14.1" customHeight="1" x14ac:dyDescent="0.2">
      <c r="A33" s="57" t="s">
        <v>76</v>
      </c>
      <c r="B33" s="57" t="s">
        <v>77</v>
      </c>
      <c r="C33" s="58" t="s">
        <v>29</v>
      </c>
      <c r="D33" s="47" t="s">
        <v>75</v>
      </c>
      <c r="E33" s="47"/>
      <c r="F33" s="60"/>
      <c r="G33" s="38"/>
      <c r="H33" s="39"/>
      <c r="I33" s="38"/>
      <c r="J33" s="61"/>
      <c r="K33" s="61">
        <v>50</v>
      </c>
      <c r="L33" s="61"/>
      <c r="M33" s="60">
        <v>50</v>
      </c>
      <c r="N33" s="60"/>
      <c r="O33" s="38">
        <v>46.65</v>
      </c>
      <c r="P33" s="41">
        <f t="shared" ref="P33" si="26">O33*1.5</f>
        <v>69.974999999999994</v>
      </c>
      <c r="Q33" s="61"/>
      <c r="R33" s="41">
        <f t="shared" ref="R33" si="27">K33+M33+P33</f>
        <v>169.97499999999999</v>
      </c>
      <c r="S33" s="77">
        <v>1</v>
      </c>
      <c r="T33" s="41"/>
      <c r="U33" s="77"/>
      <c r="V33" s="17"/>
      <c r="W33" s="62"/>
      <c r="X33" s="17"/>
      <c r="Y33" s="61"/>
      <c r="Z33" s="38"/>
      <c r="AA33" s="38"/>
      <c r="AB33" s="42"/>
      <c r="AC33" s="61"/>
      <c r="AD33" s="38"/>
      <c r="AE33" s="41"/>
      <c r="AF33" s="61"/>
      <c r="AG33" s="41"/>
      <c r="AH33" s="61"/>
      <c r="AI33" s="40"/>
      <c r="AJ33" s="61"/>
      <c r="AK33" s="38"/>
      <c r="AL33" s="41"/>
      <c r="AM33" s="61"/>
      <c r="AN33" s="41"/>
      <c r="AO33" s="41"/>
      <c r="AP33" s="61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  <c r="IW33" s="43"/>
      <c r="IX33" s="43"/>
      <c r="IY33" s="43"/>
      <c r="IZ33" s="43"/>
      <c r="JA33" s="43"/>
      <c r="JB33" s="43"/>
      <c r="JC33" s="43"/>
      <c r="JD33" s="43"/>
      <c r="JE33" s="43"/>
      <c r="JF33" s="43"/>
      <c r="JG33" s="43"/>
      <c r="JH33" s="43"/>
      <c r="JI33" s="43"/>
      <c r="JJ33" s="43"/>
      <c r="JK33" s="43"/>
      <c r="JL33" s="43"/>
      <c r="JM33" s="43"/>
      <c r="JN33" s="43"/>
      <c r="JO33" s="43"/>
      <c r="JP33" s="43"/>
      <c r="JQ33" s="43"/>
      <c r="JR33" s="43"/>
      <c r="JS33" s="43"/>
      <c r="JT33" s="43"/>
      <c r="JU33" s="43"/>
      <c r="JV33" s="43"/>
      <c r="JW33" s="43"/>
      <c r="JX33" s="43"/>
      <c r="JY33" s="43"/>
      <c r="JZ33" s="43"/>
      <c r="KA33" s="43"/>
      <c r="KB33" s="43"/>
      <c r="KC33" s="43"/>
      <c r="KD33" s="43"/>
      <c r="KE33" s="43"/>
      <c r="KF33" s="43"/>
      <c r="KG33" s="43"/>
      <c r="KH33" s="43"/>
      <c r="KI33" s="43"/>
      <c r="KJ33" s="43"/>
      <c r="KK33" s="43"/>
      <c r="KL33" s="43"/>
      <c r="KM33" s="43"/>
      <c r="KN33" s="43"/>
      <c r="KO33" s="43"/>
      <c r="KP33" s="43"/>
      <c r="KQ33" s="43"/>
      <c r="KR33" s="43"/>
      <c r="KS33" s="43"/>
      <c r="KT33" s="43"/>
      <c r="KU33" s="43"/>
      <c r="KV33" s="43"/>
      <c r="KW33" s="43"/>
      <c r="KX33" s="43"/>
      <c r="KY33" s="43"/>
      <c r="KZ33" s="43"/>
      <c r="LA33" s="43"/>
      <c r="LB33" s="43"/>
      <c r="LC33" s="43"/>
      <c r="LD33" s="43"/>
      <c r="LE33" s="43"/>
      <c r="LF33" s="43"/>
      <c r="LG33" s="43"/>
      <c r="LH33" s="43"/>
      <c r="LI33" s="43"/>
      <c r="LJ33" s="43"/>
      <c r="LK33" s="43"/>
      <c r="LL33" s="43"/>
      <c r="LM33" s="43"/>
      <c r="LN33" s="43"/>
      <c r="LO33" s="43"/>
      <c r="LP33" s="43"/>
      <c r="LQ33" s="43"/>
      <c r="LR33" s="43"/>
      <c r="LS33" s="43"/>
      <c r="LT33" s="43"/>
      <c r="LU33" s="43"/>
      <c r="LV33" s="43"/>
      <c r="LW33" s="43"/>
      <c r="LX33" s="43"/>
      <c r="LY33" s="43"/>
      <c r="LZ33" s="43"/>
      <c r="MA33" s="43"/>
      <c r="MB33" s="43"/>
      <c r="MC33" s="43"/>
      <c r="MD33" s="43"/>
      <c r="ME33" s="43"/>
      <c r="MF33" s="43"/>
      <c r="MG33" s="43"/>
      <c r="MH33" s="43"/>
      <c r="MI33" s="43"/>
      <c r="MJ33" s="43"/>
      <c r="MK33" s="43"/>
      <c r="ML33" s="43"/>
      <c r="MM33" s="43"/>
      <c r="MN33" s="43"/>
      <c r="MO33" s="43"/>
      <c r="MP33" s="43"/>
      <c r="MQ33" s="43"/>
      <c r="MR33" s="43"/>
      <c r="MS33" s="43"/>
      <c r="MT33" s="43"/>
      <c r="MU33" s="43"/>
      <c r="MV33" s="43"/>
      <c r="MW33" s="43"/>
      <c r="MX33" s="43"/>
      <c r="MY33" s="43"/>
      <c r="MZ33" s="43"/>
      <c r="NA33" s="43"/>
      <c r="NB33" s="43"/>
      <c r="NC33" s="43"/>
      <c r="ND33" s="43"/>
      <c r="NE33" s="43"/>
      <c r="NF33" s="43"/>
      <c r="NG33" s="43"/>
      <c r="NH33" s="43"/>
      <c r="NI33" s="43"/>
      <c r="NJ33" s="43"/>
      <c r="NK33" s="43"/>
      <c r="NL33" s="43"/>
      <c r="NM33" s="43"/>
      <c r="NN33" s="43"/>
      <c r="NO33" s="43"/>
      <c r="NP33" s="43"/>
      <c r="NQ33" s="43"/>
      <c r="NR33" s="43"/>
      <c r="NS33" s="43"/>
      <c r="NT33" s="43"/>
      <c r="NU33" s="43"/>
      <c r="NV33" s="43"/>
      <c r="NW33" s="43"/>
      <c r="NX33" s="43"/>
      <c r="NY33" s="43"/>
      <c r="NZ33" s="43"/>
      <c r="OA33" s="43"/>
      <c r="OB33" s="43"/>
      <c r="OC33" s="43"/>
      <c r="OD33" s="43"/>
      <c r="OE33" s="43"/>
      <c r="OF33" s="43"/>
      <c r="OG33" s="43"/>
      <c r="OH33" s="43"/>
      <c r="OI33" s="43"/>
      <c r="OJ33" s="43"/>
      <c r="OK33" s="43"/>
      <c r="OL33" s="43"/>
      <c r="OM33" s="43"/>
      <c r="ON33" s="43"/>
      <c r="OO33" s="43"/>
      <c r="OP33" s="43"/>
      <c r="OQ33" s="43"/>
      <c r="OR33" s="43"/>
      <c r="OS33" s="43"/>
      <c r="OT33" s="43"/>
      <c r="OU33" s="43"/>
      <c r="OV33" s="43"/>
      <c r="OW33" s="43"/>
      <c r="OX33" s="43"/>
      <c r="OY33" s="43"/>
      <c r="OZ33" s="43"/>
      <c r="PA33" s="43"/>
      <c r="PB33" s="43"/>
      <c r="PC33" s="43"/>
      <c r="PD33" s="43"/>
      <c r="PE33" s="43"/>
      <c r="PF33" s="43"/>
      <c r="PG33" s="43"/>
      <c r="PH33" s="43"/>
      <c r="PI33" s="43"/>
      <c r="PJ33" s="43"/>
      <c r="PK33" s="43"/>
      <c r="PL33" s="43"/>
      <c r="PM33" s="43"/>
      <c r="PN33" s="43"/>
      <c r="PO33" s="43"/>
      <c r="PP33" s="43"/>
      <c r="PQ33" s="43"/>
      <c r="PR33" s="43"/>
      <c r="PS33" s="43"/>
      <c r="PT33" s="43"/>
      <c r="PU33" s="43"/>
      <c r="PV33" s="43"/>
      <c r="PW33" s="43"/>
      <c r="PX33" s="43"/>
      <c r="PY33" s="43"/>
      <c r="PZ33" s="43"/>
      <c r="QA33" s="43"/>
      <c r="QB33" s="43"/>
      <c r="QC33" s="43"/>
      <c r="QD33" s="43"/>
      <c r="QE33" s="43"/>
      <c r="QF33" s="43"/>
      <c r="QG33" s="43"/>
      <c r="QH33" s="43"/>
      <c r="QI33" s="43"/>
      <c r="QJ33" s="43"/>
      <c r="QK33" s="43"/>
      <c r="QL33" s="43"/>
      <c r="QM33" s="43"/>
      <c r="QN33" s="43"/>
      <c r="QO33" s="43"/>
      <c r="QP33" s="43"/>
      <c r="QQ33" s="43"/>
      <c r="QR33" s="43"/>
      <c r="QS33" s="43"/>
      <c r="QT33" s="43"/>
      <c r="QU33" s="43"/>
      <c r="QV33" s="43"/>
      <c r="QW33" s="43"/>
      <c r="QX33" s="43"/>
      <c r="QY33" s="43"/>
      <c r="QZ33" s="43"/>
      <c r="RA33" s="43"/>
      <c r="RB33" s="43"/>
      <c r="RC33" s="43"/>
      <c r="RD33" s="43"/>
      <c r="RE33" s="43"/>
      <c r="RF33" s="43"/>
      <c r="RG33" s="43"/>
      <c r="RH33" s="43"/>
      <c r="RI33" s="43"/>
      <c r="RJ33" s="43"/>
      <c r="RK33" s="43"/>
      <c r="RL33" s="43"/>
      <c r="RM33" s="43"/>
      <c r="RN33" s="43"/>
      <c r="RO33" s="43"/>
      <c r="RP33" s="43"/>
      <c r="RQ33" s="43"/>
      <c r="RR33" s="43"/>
      <c r="RS33" s="43"/>
      <c r="RT33" s="43"/>
      <c r="RU33" s="43"/>
      <c r="RV33" s="43"/>
      <c r="RW33" s="43"/>
      <c r="RX33" s="43"/>
      <c r="RY33" s="43"/>
      <c r="RZ33" s="43"/>
      <c r="SA33" s="43"/>
      <c r="SB33" s="43"/>
      <c r="SC33" s="43"/>
      <c r="SD33" s="43"/>
      <c r="SE33" s="43"/>
      <c r="SF33" s="43"/>
      <c r="SG33" s="43"/>
      <c r="SH33" s="43"/>
      <c r="SI33" s="43"/>
      <c r="SJ33" s="43"/>
      <c r="SK33" s="43"/>
      <c r="SL33" s="43"/>
      <c r="SM33" s="43"/>
      <c r="SN33" s="43"/>
      <c r="SO33" s="43"/>
      <c r="SP33" s="43"/>
      <c r="SQ33" s="43"/>
      <c r="SR33" s="43"/>
      <c r="SS33" s="43"/>
      <c r="ST33" s="43"/>
      <c r="SU33" s="43"/>
      <c r="SV33" s="43"/>
      <c r="SW33" s="43"/>
      <c r="SX33" s="43"/>
      <c r="SY33" s="43"/>
      <c r="SZ33" s="43"/>
      <c r="TA33" s="43"/>
      <c r="TB33" s="43"/>
      <c r="TC33" s="43"/>
      <c r="TD33" s="43"/>
      <c r="TE33" s="43"/>
      <c r="TF33" s="43"/>
      <c r="TG33" s="43"/>
      <c r="TH33" s="43"/>
      <c r="TI33" s="43"/>
      <c r="TJ33" s="43"/>
      <c r="TK33" s="43"/>
      <c r="TL33" s="43"/>
      <c r="TM33" s="43"/>
      <c r="TN33" s="43"/>
      <c r="TO33" s="43"/>
      <c r="TP33" s="43"/>
      <c r="TQ33" s="43"/>
      <c r="TR33" s="43"/>
      <c r="TS33" s="43"/>
      <c r="TT33" s="43"/>
      <c r="TU33" s="43"/>
      <c r="TV33" s="43"/>
      <c r="TW33" s="43"/>
      <c r="TX33" s="43"/>
      <c r="TY33" s="43"/>
      <c r="TZ33" s="43"/>
      <c r="UA33" s="43"/>
      <c r="UB33" s="43"/>
      <c r="UC33" s="43"/>
      <c r="UD33" s="43"/>
      <c r="UE33" s="43"/>
      <c r="UF33" s="43"/>
      <c r="UG33" s="43"/>
      <c r="UH33" s="43"/>
      <c r="UI33" s="43"/>
      <c r="UJ33" s="43"/>
      <c r="UK33" s="43"/>
      <c r="UL33" s="43"/>
      <c r="UM33" s="43"/>
      <c r="UN33" s="43"/>
      <c r="UO33" s="43"/>
      <c r="UP33" s="43"/>
      <c r="UQ33" s="43"/>
      <c r="UR33" s="43"/>
      <c r="US33" s="43"/>
      <c r="UT33" s="43"/>
      <c r="UU33" s="43"/>
      <c r="UV33" s="43"/>
      <c r="UW33" s="43"/>
      <c r="UX33" s="43"/>
      <c r="UY33" s="43"/>
      <c r="UZ33" s="43"/>
      <c r="VA33" s="43"/>
      <c r="VB33" s="43"/>
      <c r="VC33" s="43"/>
      <c r="VD33" s="43"/>
      <c r="VE33" s="43"/>
      <c r="VF33" s="43"/>
      <c r="VG33" s="43"/>
      <c r="VH33" s="43"/>
      <c r="VI33" s="43"/>
      <c r="VJ33" s="43"/>
      <c r="VK33" s="43"/>
      <c r="VL33" s="43"/>
      <c r="VM33" s="43"/>
      <c r="VN33" s="43"/>
      <c r="VO33" s="43"/>
      <c r="VP33" s="43"/>
      <c r="VQ33" s="43"/>
      <c r="VR33" s="43"/>
      <c r="VS33" s="43"/>
      <c r="VT33" s="43"/>
      <c r="VU33" s="43"/>
      <c r="VV33" s="43"/>
      <c r="VW33" s="43"/>
      <c r="VX33" s="43"/>
      <c r="VY33" s="43"/>
      <c r="VZ33" s="43"/>
      <c r="WA33" s="43"/>
      <c r="WB33" s="43"/>
      <c r="WC33" s="43"/>
      <c r="WD33" s="43"/>
      <c r="WE33" s="43"/>
      <c r="WF33" s="43"/>
      <c r="WG33" s="43"/>
      <c r="WH33" s="43"/>
      <c r="WI33" s="43"/>
      <c r="WJ33" s="43"/>
      <c r="WK33" s="43"/>
      <c r="WL33" s="43"/>
      <c r="WM33" s="43"/>
      <c r="WN33" s="43"/>
      <c r="WO33" s="43"/>
      <c r="WP33" s="43"/>
      <c r="WQ33" s="43"/>
      <c r="WR33" s="43"/>
      <c r="WS33" s="43"/>
      <c r="WT33" s="43"/>
      <c r="WU33" s="43"/>
      <c r="WV33" s="43"/>
      <c r="WW33" s="43"/>
      <c r="WX33" s="43"/>
      <c r="WY33" s="43"/>
      <c r="WZ33" s="43"/>
      <c r="XA33" s="43"/>
      <c r="XB33" s="43"/>
      <c r="XC33" s="43"/>
      <c r="XD33" s="43"/>
      <c r="XE33" s="43"/>
      <c r="XF33" s="43"/>
      <c r="XG33" s="43"/>
      <c r="XH33" s="43"/>
      <c r="XI33" s="43"/>
      <c r="XJ33" s="43"/>
      <c r="XK33" s="43"/>
      <c r="XL33" s="43"/>
      <c r="XM33" s="43"/>
      <c r="XN33" s="43"/>
      <c r="XO33" s="43"/>
      <c r="XP33" s="43"/>
      <c r="XQ33" s="43"/>
      <c r="XR33" s="43"/>
      <c r="XS33" s="43"/>
      <c r="XT33" s="43"/>
      <c r="XU33" s="43"/>
      <c r="XV33" s="43"/>
      <c r="XW33" s="43"/>
      <c r="XX33" s="43"/>
      <c r="XY33" s="43"/>
      <c r="XZ33" s="43"/>
      <c r="YA33" s="43"/>
      <c r="YB33" s="43"/>
      <c r="YC33" s="43"/>
      <c r="YD33" s="43"/>
      <c r="YE33" s="43"/>
      <c r="YF33" s="43"/>
      <c r="YG33" s="43"/>
      <c r="YH33" s="43"/>
      <c r="YI33" s="43"/>
      <c r="YJ33" s="43"/>
      <c r="YK33" s="43"/>
      <c r="YL33" s="43"/>
      <c r="YM33" s="43"/>
      <c r="YN33" s="43"/>
      <c r="YO33" s="43"/>
      <c r="YP33" s="43"/>
      <c r="YQ33" s="43"/>
      <c r="YR33" s="43"/>
      <c r="YS33" s="43"/>
      <c r="YT33" s="43"/>
      <c r="YU33" s="43"/>
      <c r="YV33" s="43"/>
      <c r="YW33" s="43"/>
      <c r="YX33" s="43"/>
      <c r="YY33" s="43"/>
      <c r="YZ33" s="43"/>
      <c r="ZA33" s="43"/>
      <c r="ZB33" s="43"/>
      <c r="ZC33" s="43"/>
      <c r="ZD33" s="43"/>
      <c r="ZE33" s="43"/>
      <c r="ZF33" s="43"/>
      <c r="ZG33" s="43"/>
      <c r="ZH33" s="43"/>
      <c r="ZI33" s="43"/>
      <c r="ZJ33" s="43"/>
      <c r="ZK33" s="43"/>
      <c r="ZL33" s="43"/>
      <c r="ZM33" s="43"/>
      <c r="ZN33" s="43"/>
      <c r="ZO33" s="43"/>
      <c r="ZP33" s="43"/>
      <c r="ZQ33" s="43"/>
      <c r="ZR33" s="43"/>
      <c r="ZS33" s="43"/>
      <c r="ZT33" s="43"/>
      <c r="ZU33" s="43"/>
      <c r="ZV33" s="43"/>
      <c r="ZW33" s="43"/>
      <c r="ZX33" s="43"/>
      <c r="ZY33" s="43"/>
      <c r="ZZ33" s="43"/>
      <c r="AAA33" s="43"/>
      <c r="AAB33" s="43"/>
      <c r="AAC33" s="43"/>
      <c r="AAD33" s="43"/>
      <c r="AAE33" s="43"/>
      <c r="AAF33" s="43"/>
      <c r="AAG33" s="43"/>
      <c r="AAH33" s="43"/>
      <c r="AAI33" s="43"/>
      <c r="AAJ33" s="43"/>
      <c r="AAK33" s="43"/>
      <c r="AAL33" s="43"/>
      <c r="AAM33" s="43"/>
      <c r="AAN33" s="43"/>
      <c r="AAO33" s="43"/>
      <c r="AAP33" s="43"/>
      <c r="AAQ33" s="43"/>
      <c r="AAR33" s="43"/>
      <c r="AAS33" s="43"/>
      <c r="AAT33" s="43"/>
      <c r="AAU33" s="43"/>
      <c r="AAV33" s="43"/>
      <c r="AAW33" s="43"/>
      <c r="AAX33" s="43"/>
      <c r="AAY33" s="43"/>
      <c r="AAZ33" s="43"/>
      <c r="ABA33" s="43"/>
      <c r="ABB33" s="43"/>
      <c r="ABC33" s="43"/>
      <c r="ABD33" s="43"/>
      <c r="ABE33" s="43"/>
      <c r="ABF33" s="43"/>
      <c r="ABG33" s="43"/>
      <c r="ABH33" s="43"/>
      <c r="ABI33" s="43"/>
      <c r="ABJ33" s="43"/>
      <c r="ABK33" s="43"/>
      <c r="ABL33" s="43"/>
      <c r="ABM33" s="43"/>
      <c r="ABN33" s="43"/>
      <c r="ABO33" s="43"/>
      <c r="ABP33" s="43"/>
      <c r="ABQ33" s="43"/>
      <c r="ABR33" s="43"/>
      <c r="ABS33" s="43"/>
      <c r="ABT33" s="43"/>
      <c r="ABU33" s="43"/>
      <c r="ABV33" s="43"/>
      <c r="ABW33" s="43"/>
      <c r="ABX33" s="43"/>
      <c r="ABY33" s="43"/>
      <c r="ABZ33" s="43"/>
      <c r="ACA33" s="43"/>
      <c r="ACB33" s="43"/>
      <c r="ACC33" s="43"/>
      <c r="ACD33" s="43"/>
      <c r="ACE33" s="43"/>
      <c r="ACF33" s="43"/>
      <c r="ACG33" s="43"/>
      <c r="ACH33" s="43"/>
      <c r="ACI33" s="43"/>
      <c r="ACJ33" s="43"/>
      <c r="ACK33" s="43"/>
      <c r="ACL33" s="43"/>
      <c r="ACM33" s="43"/>
      <c r="ACN33" s="43"/>
      <c r="ACO33" s="43"/>
      <c r="ACP33" s="43"/>
      <c r="ACQ33" s="43"/>
      <c r="ACR33" s="43"/>
      <c r="ACS33" s="43"/>
      <c r="ACT33" s="43"/>
      <c r="ACU33" s="43"/>
      <c r="ACV33" s="43"/>
      <c r="ACW33" s="43"/>
      <c r="ACX33" s="43"/>
      <c r="ACY33" s="43"/>
      <c r="ACZ33" s="43"/>
      <c r="ADA33" s="43"/>
    </row>
    <row r="34" spans="1:781" s="44" customFormat="1" ht="14.1" customHeight="1" x14ac:dyDescent="0.2">
      <c r="A34" s="57"/>
      <c r="B34" s="57"/>
      <c r="C34" s="58"/>
      <c r="D34" s="47"/>
      <c r="E34" s="47"/>
      <c r="F34" s="60"/>
      <c r="G34" s="38"/>
      <c r="H34" s="39"/>
      <c r="I34" s="38"/>
      <c r="J34" s="61"/>
      <c r="K34" s="61"/>
      <c r="L34" s="61"/>
      <c r="M34" s="60"/>
      <c r="N34" s="60"/>
      <c r="O34" s="38"/>
      <c r="P34" s="41"/>
      <c r="Q34" s="61"/>
      <c r="R34" s="41"/>
      <c r="S34" s="61"/>
      <c r="T34" s="41"/>
      <c r="U34" s="77"/>
      <c r="V34" s="17"/>
      <c r="W34" s="62"/>
      <c r="X34" s="17"/>
      <c r="Y34" s="61"/>
      <c r="Z34" s="38"/>
      <c r="AA34" s="38"/>
      <c r="AB34" s="42"/>
      <c r="AC34" s="61"/>
      <c r="AD34" s="38"/>
      <c r="AE34" s="41"/>
      <c r="AF34" s="61"/>
      <c r="AG34" s="41"/>
      <c r="AH34" s="61"/>
      <c r="AI34" s="40"/>
      <c r="AJ34" s="61"/>
      <c r="AK34" s="38"/>
      <c r="AL34" s="41"/>
      <c r="AM34" s="61"/>
      <c r="AN34" s="41"/>
      <c r="AO34" s="41"/>
      <c r="AP34" s="61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  <c r="IW34" s="43"/>
      <c r="IX34" s="43"/>
      <c r="IY34" s="43"/>
      <c r="IZ34" s="43"/>
      <c r="JA34" s="43"/>
      <c r="JB34" s="43"/>
      <c r="JC34" s="43"/>
      <c r="JD34" s="43"/>
      <c r="JE34" s="43"/>
      <c r="JF34" s="43"/>
      <c r="JG34" s="43"/>
      <c r="JH34" s="43"/>
      <c r="JI34" s="43"/>
      <c r="JJ34" s="43"/>
      <c r="JK34" s="43"/>
      <c r="JL34" s="43"/>
      <c r="JM34" s="43"/>
      <c r="JN34" s="43"/>
      <c r="JO34" s="43"/>
      <c r="JP34" s="43"/>
      <c r="JQ34" s="43"/>
      <c r="JR34" s="43"/>
      <c r="JS34" s="43"/>
      <c r="JT34" s="43"/>
      <c r="JU34" s="43"/>
      <c r="JV34" s="43"/>
      <c r="JW34" s="43"/>
      <c r="JX34" s="43"/>
      <c r="JY34" s="43"/>
      <c r="JZ34" s="43"/>
      <c r="KA34" s="43"/>
      <c r="KB34" s="43"/>
      <c r="KC34" s="43"/>
      <c r="KD34" s="43"/>
      <c r="KE34" s="43"/>
      <c r="KF34" s="43"/>
      <c r="KG34" s="43"/>
      <c r="KH34" s="43"/>
      <c r="KI34" s="43"/>
      <c r="KJ34" s="43"/>
      <c r="KK34" s="43"/>
      <c r="KL34" s="43"/>
      <c r="KM34" s="43"/>
      <c r="KN34" s="43"/>
      <c r="KO34" s="43"/>
      <c r="KP34" s="43"/>
      <c r="KQ34" s="43"/>
      <c r="KR34" s="43"/>
      <c r="KS34" s="43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3"/>
      <c r="LE34" s="43"/>
      <c r="LF34" s="43"/>
      <c r="LG34" s="43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3"/>
      <c r="LS34" s="43"/>
      <c r="LT34" s="43"/>
      <c r="LU34" s="43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3"/>
      <c r="MG34" s="43"/>
      <c r="MH34" s="43"/>
      <c r="MI34" s="43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3"/>
      <c r="MU34" s="43"/>
      <c r="MV34" s="43"/>
      <c r="MW34" s="43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3"/>
      <c r="NI34" s="43"/>
      <c r="NJ34" s="43"/>
      <c r="NK34" s="43"/>
      <c r="NL34" s="43"/>
      <c r="NM34" s="43"/>
      <c r="NN34" s="43"/>
      <c r="NO34" s="43"/>
      <c r="NP34" s="43"/>
      <c r="NQ34" s="43"/>
      <c r="NR34" s="43"/>
      <c r="NS34" s="43"/>
      <c r="NT34" s="43"/>
      <c r="NU34" s="43"/>
      <c r="NV34" s="43"/>
      <c r="NW34" s="43"/>
      <c r="NX34" s="43"/>
      <c r="NY34" s="43"/>
      <c r="NZ34" s="43"/>
      <c r="OA34" s="43"/>
      <c r="OB34" s="43"/>
      <c r="OC34" s="43"/>
      <c r="OD34" s="43"/>
      <c r="OE34" s="43"/>
      <c r="OF34" s="43"/>
      <c r="OG34" s="43"/>
      <c r="OH34" s="43"/>
      <c r="OI34" s="43"/>
      <c r="OJ34" s="43"/>
      <c r="OK34" s="43"/>
      <c r="OL34" s="43"/>
      <c r="OM34" s="43"/>
      <c r="ON34" s="43"/>
      <c r="OO34" s="43"/>
      <c r="OP34" s="43"/>
      <c r="OQ34" s="43"/>
      <c r="OR34" s="43"/>
      <c r="OS34" s="43"/>
      <c r="OT34" s="43"/>
      <c r="OU34" s="43"/>
      <c r="OV34" s="43"/>
      <c r="OW34" s="43"/>
      <c r="OX34" s="43"/>
      <c r="OY34" s="43"/>
      <c r="OZ34" s="43"/>
      <c r="PA34" s="43"/>
      <c r="PB34" s="43"/>
      <c r="PC34" s="43"/>
      <c r="PD34" s="43"/>
      <c r="PE34" s="43"/>
      <c r="PF34" s="43"/>
      <c r="PG34" s="43"/>
      <c r="PH34" s="43"/>
      <c r="PI34" s="43"/>
      <c r="PJ34" s="43"/>
      <c r="PK34" s="43"/>
      <c r="PL34" s="43"/>
      <c r="PM34" s="43"/>
      <c r="PN34" s="43"/>
      <c r="PO34" s="43"/>
      <c r="PP34" s="43"/>
      <c r="PQ34" s="43"/>
      <c r="PR34" s="43"/>
      <c r="PS34" s="43"/>
      <c r="PT34" s="43"/>
      <c r="PU34" s="43"/>
      <c r="PV34" s="43"/>
      <c r="PW34" s="43"/>
      <c r="PX34" s="43"/>
      <c r="PY34" s="43"/>
      <c r="PZ34" s="43"/>
      <c r="QA34" s="43"/>
      <c r="QB34" s="43"/>
      <c r="QC34" s="43"/>
      <c r="QD34" s="43"/>
      <c r="QE34" s="43"/>
      <c r="QF34" s="43"/>
      <c r="QG34" s="43"/>
      <c r="QH34" s="43"/>
      <c r="QI34" s="43"/>
      <c r="QJ34" s="43"/>
      <c r="QK34" s="43"/>
      <c r="QL34" s="43"/>
      <c r="QM34" s="43"/>
      <c r="QN34" s="43"/>
      <c r="QO34" s="43"/>
      <c r="QP34" s="43"/>
      <c r="QQ34" s="43"/>
      <c r="QR34" s="43"/>
      <c r="QS34" s="43"/>
      <c r="QT34" s="43"/>
      <c r="QU34" s="43"/>
      <c r="QV34" s="43"/>
      <c r="QW34" s="43"/>
      <c r="QX34" s="43"/>
      <c r="QY34" s="43"/>
      <c r="QZ34" s="43"/>
      <c r="RA34" s="43"/>
      <c r="RB34" s="43"/>
      <c r="RC34" s="43"/>
      <c r="RD34" s="43"/>
      <c r="RE34" s="43"/>
      <c r="RF34" s="43"/>
      <c r="RG34" s="43"/>
      <c r="RH34" s="43"/>
      <c r="RI34" s="43"/>
      <c r="RJ34" s="43"/>
      <c r="RK34" s="43"/>
      <c r="RL34" s="43"/>
      <c r="RM34" s="43"/>
      <c r="RN34" s="43"/>
      <c r="RO34" s="43"/>
      <c r="RP34" s="43"/>
      <c r="RQ34" s="43"/>
      <c r="RR34" s="43"/>
      <c r="RS34" s="43"/>
      <c r="RT34" s="43"/>
      <c r="RU34" s="43"/>
      <c r="RV34" s="43"/>
      <c r="RW34" s="43"/>
      <c r="RX34" s="43"/>
      <c r="RY34" s="43"/>
      <c r="RZ34" s="43"/>
      <c r="SA34" s="43"/>
      <c r="SB34" s="43"/>
      <c r="SC34" s="43"/>
      <c r="SD34" s="43"/>
      <c r="SE34" s="43"/>
      <c r="SF34" s="43"/>
      <c r="SG34" s="43"/>
      <c r="SH34" s="43"/>
      <c r="SI34" s="43"/>
      <c r="SJ34" s="43"/>
      <c r="SK34" s="43"/>
      <c r="SL34" s="43"/>
      <c r="SM34" s="43"/>
      <c r="SN34" s="43"/>
      <c r="SO34" s="43"/>
      <c r="SP34" s="43"/>
      <c r="SQ34" s="43"/>
      <c r="SR34" s="43"/>
      <c r="SS34" s="43"/>
      <c r="ST34" s="43"/>
      <c r="SU34" s="43"/>
      <c r="SV34" s="43"/>
      <c r="SW34" s="43"/>
      <c r="SX34" s="43"/>
      <c r="SY34" s="43"/>
      <c r="SZ34" s="43"/>
      <c r="TA34" s="43"/>
      <c r="TB34" s="43"/>
      <c r="TC34" s="43"/>
      <c r="TD34" s="43"/>
      <c r="TE34" s="43"/>
      <c r="TF34" s="43"/>
      <c r="TG34" s="43"/>
      <c r="TH34" s="43"/>
      <c r="TI34" s="43"/>
      <c r="TJ34" s="43"/>
      <c r="TK34" s="43"/>
      <c r="TL34" s="43"/>
      <c r="TM34" s="43"/>
      <c r="TN34" s="43"/>
      <c r="TO34" s="43"/>
      <c r="TP34" s="43"/>
      <c r="TQ34" s="43"/>
      <c r="TR34" s="43"/>
      <c r="TS34" s="43"/>
      <c r="TT34" s="43"/>
      <c r="TU34" s="43"/>
      <c r="TV34" s="43"/>
      <c r="TW34" s="43"/>
      <c r="TX34" s="43"/>
      <c r="TY34" s="43"/>
      <c r="TZ34" s="43"/>
      <c r="UA34" s="43"/>
      <c r="UB34" s="43"/>
      <c r="UC34" s="43"/>
      <c r="UD34" s="43"/>
      <c r="UE34" s="43"/>
      <c r="UF34" s="43"/>
      <c r="UG34" s="43"/>
      <c r="UH34" s="43"/>
      <c r="UI34" s="43"/>
      <c r="UJ34" s="43"/>
      <c r="UK34" s="43"/>
      <c r="UL34" s="43"/>
      <c r="UM34" s="43"/>
      <c r="UN34" s="43"/>
      <c r="UO34" s="43"/>
      <c r="UP34" s="43"/>
      <c r="UQ34" s="43"/>
      <c r="UR34" s="43"/>
      <c r="US34" s="43"/>
      <c r="UT34" s="43"/>
      <c r="UU34" s="43"/>
      <c r="UV34" s="43"/>
      <c r="UW34" s="43"/>
      <c r="UX34" s="43"/>
      <c r="UY34" s="43"/>
      <c r="UZ34" s="43"/>
      <c r="VA34" s="43"/>
      <c r="VB34" s="43"/>
      <c r="VC34" s="43"/>
      <c r="VD34" s="43"/>
      <c r="VE34" s="43"/>
      <c r="VF34" s="43"/>
      <c r="VG34" s="43"/>
      <c r="VH34" s="43"/>
      <c r="VI34" s="43"/>
      <c r="VJ34" s="43"/>
      <c r="VK34" s="43"/>
      <c r="VL34" s="43"/>
      <c r="VM34" s="43"/>
      <c r="VN34" s="43"/>
      <c r="VO34" s="43"/>
      <c r="VP34" s="43"/>
      <c r="VQ34" s="43"/>
      <c r="VR34" s="43"/>
      <c r="VS34" s="43"/>
      <c r="VT34" s="43"/>
      <c r="VU34" s="43"/>
      <c r="VV34" s="43"/>
      <c r="VW34" s="43"/>
      <c r="VX34" s="43"/>
      <c r="VY34" s="43"/>
      <c r="VZ34" s="43"/>
      <c r="WA34" s="43"/>
      <c r="WB34" s="43"/>
      <c r="WC34" s="43"/>
      <c r="WD34" s="43"/>
      <c r="WE34" s="43"/>
      <c r="WF34" s="43"/>
      <c r="WG34" s="43"/>
      <c r="WH34" s="43"/>
      <c r="WI34" s="43"/>
      <c r="WJ34" s="43"/>
      <c r="WK34" s="43"/>
      <c r="WL34" s="43"/>
      <c r="WM34" s="43"/>
      <c r="WN34" s="43"/>
      <c r="WO34" s="43"/>
      <c r="WP34" s="43"/>
      <c r="WQ34" s="43"/>
      <c r="WR34" s="43"/>
      <c r="WS34" s="43"/>
      <c r="WT34" s="43"/>
      <c r="WU34" s="43"/>
      <c r="WV34" s="43"/>
      <c r="WW34" s="43"/>
      <c r="WX34" s="43"/>
      <c r="WY34" s="43"/>
      <c r="WZ34" s="43"/>
      <c r="XA34" s="43"/>
      <c r="XB34" s="43"/>
      <c r="XC34" s="43"/>
      <c r="XD34" s="43"/>
      <c r="XE34" s="43"/>
      <c r="XF34" s="43"/>
      <c r="XG34" s="43"/>
      <c r="XH34" s="43"/>
      <c r="XI34" s="43"/>
      <c r="XJ34" s="43"/>
      <c r="XK34" s="43"/>
      <c r="XL34" s="43"/>
      <c r="XM34" s="43"/>
      <c r="XN34" s="43"/>
      <c r="XO34" s="43"/>
      <c r="XP34" s="43"/>
      <c r="XQ34" s="43"/>
      <c r="XR34" s="43"/>
      <c r="XS34" s="43"/>
      <c r="XT34" s="43"/>
      <c r="XU34" s="43"/>
      <c r="XV34" s="43"/>
      <c r="XW34" s="43"/>
      <c r="XX34" s="43"/>
      <c r="XY34" s="43"/>
      <c r="XZ34" s="43"/>
      <c r="YA34" s="43"/>
      <c r="YB34" s="43"/>
      <c r="YC34" s="43"/>
      <c r="YD34" s="43"/>
      <c r="YE34" s="43"/>
      <c r="YF34" s="43"/>
      <c r="YG34" s="43"/>
      <c r="YH34" s="43"/>
      <c r="YI34" s="43"/>
      <c r="YJ34" s="43"/>
      <c r="YK34" s="43"/>
      <c r="YL34" s="43"/>
      <c r="YM34" s="43"/>
      <c r="YN34" s="43"/>
      <c r="YO34" s="43"/>
      <c r="YP34" s="43"/>
      <c r="YQ34" s="43"/>
      <c r="YR34" s="43"/>
      <c r="YS34" s="43"/>
      <c r="YT34" s="43"/>
      <c r="YU34" s="43"/>
      <c r="YV34" s="43"/>
      <c r="YW34" s="43"/>
      <c r="YX34" s="43"/>
      <c r="YY34" s="43"/>
      <c r="YZ34" s="43"/>
      <c r="ZA34" s="43"/>
      <c r="ZB34" s="43"/>
      <c r="ZC34" s="43"/>
      <c r="ZD34" s="43"/>
      <c r="ZE34" s="43"/>
      <c r="ZF34" s="43"/>
      <c r="ZG34" s="43"/>
      <c r="ZH34" s="43"/>
      <c r="ZI34" s="43"/>
      <c r="ZJ34" s="43"/>
      <c r="ZK34" s="43"/>
      <c r="ZL34" s="43"/>
      <c r="ZM34" s="43"/>
      <c r="ZN34" s="43"/>
      <c r="ZO34" s="43"/>
      <c r="ZP34" s="43"/>
      <c r="ZQ34" s="43"/>
      <c r="ZR34" s="43"/>
      <c r="ZS34" s="43"/>
      <c r="ZT34" s="43"/>
      <c r="ZU34" s="43"/>
      <c r="ZV34" s="43"/>
      <c r="ZW34" s="43"/>
      <c r="ZX34" s="43"/>
      <c r="ZY34" s="43"/>
      <c r="ZZ34" s="43"/>
      <c r="AAA34" s="43"/>
      <c r="AAB34" s="43"/>
      <c r="AAC34" s="43"/>
      <c r="AAD34" s="43"/>
      <c r="AAE34" s="43"/>
      <c r="AAF34" s="43"/>
      <c r="AAG34" s="43"/>
      <c r="AAH34" s="43"/>
      <c r="AAI34" s="43"/>
      <c r="AAJ34" s="43"/>
      <c r="AAK34" s="43"/>
      <c r="AAL34" s="43"/>
      <c r="AAM34" s="43"/>
      <c r="AAN34" s="43"/>
      <c r="AAO34" s="43"/>
      <c r="AAP34" s="43"/>
      <c r="AAQ34" s="43"/>
      <c r="AAR34" s="43"/>
      <c r="AAS34" s="43"/>
      <c r="AAT34" s="43"/>
      <c r="AAU34" s="43"/>
      <c r="AAV34" s="43"/>
      <c r="AAW34" s="43"/>
      <c r="AAX34" s="43"/>
      <c r="AAY34" s="43"/>
      <c r="AAZ34" s="43"/>
      <c r="ABA34" s="43"/>
      <c r="ABB34" s="43"/>
      <c r="ABC34" s="43"/>
      <c r="ABD34" s="43"/>
      <c r="ABE34" s="43"/>
      <c r="ABF34" s="43"/>
      <c r="ABG34" s="43"/>
      <c r="ABH34" s="43"/>
      <c r="ABI34" s="43"/>
      <c r="ABJ34" s="43"/>
      <c r="ABK34" s="43"/>
      <c r="ABL34" s="43"/>
      <c r="ABM34" s="43"/>
      <c r="ABN34" s="43"/>
      <c r="ABO34" s="43"/>
      <c r="ABP34" s="43"/>
      <c r="ABQ34" s="43"/>
      <c r="ABR34" s="43"/>
      <c r="ABS34" s="43"/>
      <c r="ABT34" s="43"/>
      <c r="ABU34" s="43"/>
      <c r="ABV34" s="43"/>
      <c r="ABW34" s="43"/>
      <c r="ABX34" s="43"/>
      <c r="ABY34" s="43"/>
      <c r="ABZ34" s="43"/>
      <c r="ACA34" s="43"/>
      <c r="ACB34" s="43"/>
      <c r="ACC34" s="43"/>
      <c r="ACD34" s="43"/>
      <c r="ACE34" s="43"/>
      <c r="ACF34" s="43"/>
      <c r="ACG34" s="43"/>
      <c r="ACH34" s="43"/>
      <c r="ACI34" s="43"/>
      <c r="ACJ34" s="43"/>
      <c r="ACK34" s="43"/>
      <c r="ACL34" s="43"/>
      <c r="ACM34" s="43"/>
      <c r="ACN34" s="43"/>
      <c r="ACO34" s="43"/>
      <c r="ACP34" s="43"/>
      <c r="ACQ34" s="43"/>
      <c r="ACR34" s="43"/>
      <c r="ACS34" s="43"/>
      <c r="ACT34" s="43"/>
      <c r="ACU34" s="43"/>
      <c r="ACV34" s="43"/>
      <c r="ACW34" s="43"/>
      <c r="ACX34" s="43"/>
      <c r="ACY34" s="43"/>
      <c r="ACZ34" s="43"/>
      <c r="ADA34" s="43"/>
    </row>
    <row r="36" spans="1:781" x14ac:dyDescent="0.25">
      <c r="AF36" s="6" t="s">
        <v>81</v>
      </c>
      <c r="AH36" s="6"/>
    </row>
    <row r="37" spans="1:781" x14ac:dyDescent="0.25">
      <c r="AF37" s="6" t="s">
        <v>79</v>
      </c>
      <c r="AH37" s="6"/>
    </row>
    <row r="38" spans="1:781" x14ac:dyDescent="0.25">
      <c r="AF38" s="6" t="s">
        <v>80</v>
      </c>
      <c r="AH38" s="6"/>
    </row>
  </sheetData>
  <sortState xmlns:xlrd2="http://schemas.microsoft.com/office/spreadsheetml/2017/richdata2" ref="A17:ADA22">
    <sortCondition descending="1" ref="T17:T22"/>
  </sortState>
  <mergeCells count="17">
    <mergeCell ref="AK1:AN1"/>
    <mergeCell ref="A1:N1"/>
    <mergeCell ref="Z3:AC3"/>
    <mergeCell ref="AD3:AF3"/>
    <mergeCell ref="T3:U3"/>
    <mergeCell ref="V1:AI1"/>
    <mergeCell ref="E3:F3"/>
    <mergeCell ref="O1:R1"/>
    <mergeCell ref="AO3:AP3"/>
    <mergeCell ref="AK3:AM3"/>
    <mergeCell ref="G3:J3"/>
    <mergeCell ref="K3:L3"/>
    <mergeCell ref="M3:N3"/>
    <mergeCell ref="O3:Q3"/>
    <mergeCell ref="AG3:AH3"/>
    <mergeCell ref="AI3:AJ3"/>
    <mergeCell ref="R3:S3"/>
  </mergeCells>
  <phoneticPr fontId="0" type="noConversion"/>
  <pageMargins left="0.39370078740157483" right="0.19685039370078741" top="0.39370078740157483" bottom="0.39370078740157483" header="0.51181102362204722" footer="0.51181102362204722"/>
  <pageSetup paperSize="9" fitToWidth="0" fitToHeight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baseColWidth="10" defaultRowHeight="12.75" x14ac:dyDescent="0.2"/>
  <sheetData/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LM S LD</vt:lpstr>
      <vt:lpstr>Tabelle1</vt:lpstr>
      <vt:lpstr>Tabelle2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Meine</cp:lastModifiedBy>
  <cp:lastPrinted>2020-06-21T13:25:57Z</cp:lastPrinted>
  <dcterms:created xsi:type="dcterms:W3CDTF">2000-04-20T06:06:45Z</dcterms:created>
  <dcterms:modified xsi:type="dcterms:W3CDTF">2020-06-21T13:29:54Z</dcterms:modified>
</cp:coreProperties>
</file>