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7305"/>
  </bookViews>
  <sheets>
    <sheet name="Hallenturnier-Bärenpokal" sheetId="1" r:id="rId1"/>
    <sheet name="Ergebnisse Stechen" sheetId="2" r:id="rId2"/>
  </sheets>
  <definedNames>
    <definedName name="_xlnm._FilterDatabase" localSheetId="0" hidden="1">'Hallenturnier-Bärenpokal'!$B$3:$AC$10</definedName>
    <definedName name="_xlnm.Print_Titles" localSheetId="0">'Hallenturnier-Bärenpokal'!$1:$2</definedName>
  </definedNames>
  <calcPr calcId="125725"/>
</workbook>
</file>

<file path=xl/calcChain.xml><?xml version="1.0" encoding="utf-8"?>
<calcChain xmlns="http://schemas.openxmlformats.org/spreadsheetml/2006/main">
  <c r="X15" i="1"/>
  <c r="Z15"/>
  <c r="AB15"/>
  <c r="X16"/>
  <c r="Z16"/>
  <c r="AB16"/>
  <c r="X17"/>
  <c r="Z17"/>
  <c r="AB17"/>
  <c r="X18"/>
  <c r="Z18"/>
  <c r="AB18"/>
  <c r="X19"/>
  <c r="Z19"/>
  <c r="AB19"/>
  <c r="X20"/>
  <c r="Z20"/>
  <c r="AC20"/>
  <c r="X21"/>
  <c r="Z21"/>
  <c r="AB21"/>
  <c r="X22"/>
  <c r="Y22" s="1"/>
  <c r="Z22"/>
  <c r="AA22" s="1"/>
  <c r="AC22"/>
  <c r="X23"/>
  <c r="Z23"/>
  <c r="AB23"/>
  <c r="X25"/>
  <c r="Z25"/>
  <c r="AC25"/>
  <c r="X26"/>
  <c r="Y26" s="1"/>
  <c r="AA26"/>
  <c r="AC26"/>
  <c r="X24"/>
  <c r="Z24"/>
  <c r="AC24"/>
  <c r="T15"/>
  <c r="T16"/>
  <c r="T17"/>
  <c r="T18"/>
  <c r="T19"/>
  <c r="U19" s="1"/>
  <c r="T20"/>
  <c r="T21"/>
  <c r="T22"/>
  <c r="U22" s="1"/>
  <c r="T23"/>
  <c r="T25"/>
  <c r="T26"/>
  <c r="U26" s="1"/>
  <c r="T24"/>
  <c r="U24" s="1"/>
  <c r="Q15"/>
  <c r="Q16"/>
  <c r="Q17"/>
  <c r="Q18"/>
  <c r="Q19"/>
  <c r="Q20"/>
  <c r="Q21"/>
  <c r="Q22"/>
  <c r="Q23"/>
  <c r="Q25"/>
  <c r="Q26"/>
  <c r="Q24"/>
  <c r="N15"/>
  <c r="N16"/>
  <c r="N17"/>
  <c r="O17" s="1"/>
  <c r="N18"/>
  <c r="O18" s="1"/>
  <c r="N19"/>
  <c r="N20"/>
  <c r="N21"/>
  <c r="N22"/>
  <c r="O22" s="1"/>
  <c r="N23"/>
  <c r="O23" s="1"/>
  <c r="N25"/>
  <c r="O25" s="1"/>
  <c r="N26"/>
  <c r="O26" s="1"/>
  <c r="N24"/>
  <c r="O24" s="1"/>
  <c r="H15"/>
  <c r="H16"/>
  <c r="H17"/>
  <c r="H18"/>
  <c r="I18" s="1"/>
  <c r="H19"/>
  <c r="H20"/>
  <c r="H21"/>
  <c r="H22"/>
  <c r="I22" s="1"/>
  <c r="H23"/>
  <c r="H25"/>
  <c r="I25" s="1"/>
  <c r="H26"/>
  <c r="I26" s="1"/>
  <c r="H24"/>
  <c r="K15"/>
  <c r="K16"/>
  <c r="K17"/>
  <c r="K18"/>
  <c r="K19"/>
  <c r="K20"/>
  <c r="K21"/>
  <c r="K22"/>
  <c r="K23"/>
  <c r="K25"/>
  <c r="K26"/>
  <c r="K24"/>
  <c r="T50"/>
  <c r="T49"/>
  <c r="T48"/>
  <c r="T47"/>
  <c r="T46"/>
  <c r="T45"/>
  <c r="U45" s="1"/>
  <c r="T44"/>
  <c r="T43"/>
  <c r="T42"/>
  <c r="U42" s="1"/>
  <c r="T41"/>
  <c r="T40"/>
  <c r="T39"/>
  <c r="T38"/>
  <c r="U38" s="1"/>
  <c r="T37"/>
  <c r="T36"/>
  <c r="T35"/>
  <c r="T34"/>
  <c r="U34" s="1"/>
  <c r="T33"/>
  <c r="U33" s="1"/>
  <c r="T32"/>
  <c r="T31"/>
  <c r="U31" s="1"/>
  <c r="T30"/>
  <c r="T29"/>
  <c r="T28"/>
  <c r="T27"/>
  <c r="U27" s="1"/>
  <c r="T14"/>
  <c r="T13"/>
  <c r="T12"/>
  <c r="T11"/>
  <c r="T10"/>
  <c r="T9"/>
  <c r="T8"/>
  <c r="T7"/>
  <c r="T6"/>
  <c r="U6" s="1"/>
  <c r="T5"/>
  <c r="U5" s="1"/>
  <c r="T4"/>
  <c r="T3"/>
  <c r="U3" s="1"/>
  <c r="N50"/>
  <c r="O50" s="1"/>
  <c r="N49"/>
  <c r="N47"/>
  <c r="N46"/>
  <c r="O46" s="1"/>
  <c r="N45"/>
  <c r="N44"/>
  <c r="O44" s="1"/>
  <c r="N43"/>
  <c r="N42"/>
  <c r="N41"/>
  <c r="N40"/>
  <c r="N39"/>
  <c r="N38"/>
  <c r="O38" s="1"/>
  <c r="N37"/>
  <c r="N36"/>
  <c r="N35"/>
  <c r="N34"/>
  <c r="N33"/>
  <c r="O33" s="1"/>
  <c r="N32"/>
  <c r="N31"/>
  <c r="N30"/>
  <c r="O30" s="1"/>
  <c r="N29"/>
  <c r="N28"/>
  <c r="O28" s="1"/>
  <c r="N27"/>
  <c r="N14"/>
  <c r="N13"/>
  <c r="O13" s="1"/>
  <c r="N12"/>
  <c r="O12" s="1"/>
  <c r="N11"/>
  <c r="N10"/>
  <c r="N9"/>
  <c r="N8"/>
  <c r="N7"/>
  <c r="N6"/>
  <c r="O6" s="1"/>
  <c r="N5"/>
  <c r="N4"/>
  <c r="N3"/>
  <c r="H4"/>
  <c r="H5"/>
  <c r="H6"/>
  <c r="I6" s="1"/>
  <c r="H7"/>
  <c r="H8"/>
  <c r="H9"/>
  <c r="H10"/>
  <c r="H11"/>
  <c r="I11" s="1"/>
  <c r="H12"/>
  <c r="I12" s="1"/>
  <c r="H13"/>
  <c r="I13" s="1"/>
  <c r="H14"/>
  <c r="H27"/>
  <c r="H28"/>
  <c r="H29"/>
  <c r="H30"/>
  <c r="I30" s="1"/>
  <c r="H31"/>
  <c r="I31" s="1"/>
  <c r="H32"/>
  <c r="H33"/>
  <c r="H34"/>
  <c r="H35"/>
  <c r="H36"/>
  <c r="H37"/>
  <c r="I37" s="1"/>
  <c r="H38"/>
  <c r="I38" s="1"/>
  <c r="H39"/>
  <c r="H40"/>
  <c r="H41"/>
  <c r="H42"/>
  <c r="H43"/>
  <c r="I43" s="1"/>
  <c r="H44"/>
  <c r="H45"/>
  <c r="I45" s="1"/>
  <c r="H46"/>
  <c r="H47"/>
  <c r="H48"/>
  <c r="I48" s="1"/>
  <c r="H49"/>
  <c r="I49" s="1"/>
  <c r="H50"/>
  <c r="I50" s="1"/>
  <c r="H3"/>
  <c r="I3" s="1"/>
  <c r="I44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14"/>
  <c r="K13"/>
  <c r="K12"/>
  <c r="K11"/>
  <c r="K10"/>
  <c r="K9"/>
  <c r="K8"/>
  <c r="K7"/>
  <c r="K6"/>
  <c r="K5"/>
  <c r="K4"/>
  <c r="K3"/>
  <c r="O45"/>
  <c r="O31"/>
  <c r="O27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14"/>
  <c r="Q13"/>
  <c r="Q12"/>
  <c r="Q11"/>
  <c r="Q10"/>
  <c r="Q9"/>
  <c r="Q8"/>
  <c r="Q7"/>
  <c r="Q6"/>
  <c r="Q5"/>
  <c r="Q4"/>
  <c r="Q3"/>
  <c r="U50"/>
  <c r="U41"/>
  <c r="U36"/>
  <c r="U35"/>
  <c r="U28"/>
  <c r="U13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AC50"/>
  <c r="AA50"/>
  <c r="Y50"/>
  <c r="AC49"/>
  <c r="AC48"/>
  <c r="AC47"/>
  <c r="AC46"/>
  <c r="AC45"/>
  <c r="AA45"/>
  <c r="Y45"/>
  <c r="AC44"/>
  <c r="Z44"/>
  <c r="X44"/>
  <c r="AC43"/>
  <c r="Z43"/>
  <c r="X43"/>
  <c r="AC42"/>
  <c r="Z42"/>
  <c r="X42"/>
  <c r="AC41"/>
  <c r="Z41"/>
  <c r="X41"/>
  <c r="AC40"/>
  <c r="Z40"/>
  <c r="X40"/>
  <c r="AC39"/>
  <c r="Z39"/>
  <c r="X39"/>
  <c r="AC38"/>
  <c r="Z38"/>
  <c r="AA38" s="1"/>
  <c r="X38"/>
  <c r="Y38" s="1"/>
  <c r="AC37"/>
  <c r="Z37"/>
  <c r="X37"/>
  <c r="AC36"/>
  <c r="Z36"/>
  <c r="X36"/>
  <c r="AC35"/>
  <c r="Z35"/>
  <c r="X35"/>
  <c r="AC34"/>
  <c r="Z34"/>
  <c r="X34"/>
  <c r="AC33"/>
  <c r="Z33"/>
  <c r="X33"/>
  <c r="AC32"/>
  <c r="Z32"/>
  <c r="X32"/>
  <c r="X28"/>
  <c r="Z28"/>
  <c r="AB28"/>
  <c r="AC28" s="1"/>
  <c r="X29"/>
  <c r="Z29"/>
  <c r="AC29"/>
  <c r="X30"/>
  <c r="Z30"/>
  <c r="AC30"/>
  <c r="X31"/>
  <c r="Y31" s="1"/>
  <c r="Z31"/>
  <c r="AA31" s="1"/>
  <c r="AC31"/>
  <c r="AB9"/>
  <c r="AB4"/>
  <c r="AC8"/>
  <c r="AC7"/>
  <c r="AC6"/>
  <c r="AB11"/>
  <c r="AC12"/>
  <c r="AC13"/>
  <c r="AC14"/>
  <c r="AC27"/>
  <c r="Z9"/>
  <c r="Z10"/>
  <c r="Z4"/>
  <c r="Z8"/>
  <c r="Z7"/>
  <c r="Z5"/>
  <c r="Z6"/>
  <c r="Z11"/>
  <c r="Z12"/>
  <c r="Z13"/>
  <c r="AA13" s="1"/>
  <c r="Z14"/>
  <c r="Z27"/>
  <c r="X14"/>
  <c r="X27"/>
  <c r="AB3"/>
  <c r="Z3"/>
  <c r="X9"/>
  <c r="X10"/>
  <c r="X4"/>
  <c r="X8"/>
  <c r="X7"/>
  <c r="X5"/>
  <c r="X6"/>
  <c r="X11"/>
  <c r="X12"/>
  <c r="X13"/>
  <c r="Y13" s="1"/>
  <c r="X3"/>
  <c r="O47" l="1"/>
  <c r="I17"/>
  <c r="O32"/>
  <c r="O43"/>
  <c r="U47"/>
  <c r="I41"/>
  <c r="O49"/>
  <c r="AC18"/>
  <c r="U44"/>
  <c r="O37"/>
  <c r="I36"/>
  <c r="Y44"/>
  <c r="U37"/>
  <c r="Y48"/>
  <c r="AA49"/>
  <c r="U49"/>
  <c r="U29"/>
  <c r="I24"/>
  <c r="AA46"/>
  <c r="AA47"/>
  <c r="U48"/>
  <c r="AA44"/>
  <c r="AA30"/>
  <c r="AA25"/>
  <c r="U32"/>
  <c r="U39"/>
  <c r="AA12"/>
  <c r="U8"/>
  <c r="U40"/>
  <c r="AA18"/>
  <c r="U30"/>
  <c r="Y49"/>
  <c r="Y47"/>
  <c r="U46"/>
  <c r="Y46"/>
  <c r="U17"/>
  <c r="U20"/>
  <c r="U15"/>
  <c r="U7"/>
  <c r="U4"/>
  <c r="U14"/>
  <c r="U25"/>
  <c r="Y25"/>
  <c r="U23"/>
  <c r="U16"/>
  <c r="U18"/>
  <c r="Y18"/>
  <c r="U11"/>
  <c r="U43"/>
  <c r="U12"/>
  <c r="Y12"/>
  <c r="I15"/>
  <c r="I21"/>
  <c r="Y24"/>
  <c r="AC19"/>
  <c r="AA16"/>
  <c r="AC21"/>
  <c r="I19"/>
  <c r="O20"/>
  <c r="O15"/>
  <c r="AC17"/>
  <c r="Y15"/>
  <c r="AA23"/>
  <c r="AA20"/>
  <c r="Y19"/>
  <c r="Y17"/>
  <c r="AC15"/>
  <c r="AA24"/>
  <c r="AC23"/>
  <c r="Y23"/>
  <c r="AA19"/>
  <c r="AA17"/>
  <c r="AC16"/>
  <c r="Y16"/>
  <c r="AA15"/>
  <c r="O21"/>
  <c r="O19"/>
  <c r="O16"/>
  <c r="I23"/>
  <c r="I20"/>
  <c r="I16"/>
  <c r="O35"/>
  <c r="I39"/>
  <c r="I7"/>
  <c r="O4"/>
  <c r="O40"/>
  <c r="I29"/>
  <c r="O36"/>
  <c r="Y37"/>
  <c r="AA39"/>
  <c r="O14"/>
  <c r="I40"/>
  <c r="Y39"/>
  <c r="O42"/>
  <c r="AA37"/>
  <c r="AA43"/>
  <c r="O39"/>
  <c r="Y43"/>
  <c r="AA42"/>
  <c r="Y42"/>
  <c r="AA41"/>
  <c r="I35"/>
  <c r="AA36"/>
  <c r="Y36"/>
  <c r="AA40"/>
  <c r="AA35"/>
  <c r="Y34"/>
  <c r="Y35"/>
  <c r="I34"/>
  <c r="AA34"/>
  <c r="AA33"/>
  <c r="Y33"/>
  <c r="Y32"/>
  <c r="AA32"/>
  <c r="I32"/>
  <c r="U10"/>
  <c r="O8"/>
  <c r="O3"/>
  <c r="O11"/>
  <c r="AA11"/>
  <c r="O29"/>
  <c r="O7"/>
  <c r="I46"/>
  <c r="AA48"/>
  <c r="Y41"/>
  <c r="O41"/>
  <c r="O34"/>
  <c r="Y40"/>
  <c r="AA27"/>
  <c r="Y27"/>
  <c r="AA29"/>
  <c r="AA14"/>
  <c r="AC10"/>
  <c r="AC9"/>
  <c r="AC4"/>
  <c r="AC3"/>
  <c r="AC5"/>
  <c r="AA4"/>
  <c r="AA8"/>
  <c r="AA3"/>
  <c r="AA7"/>
  <c r="AA6"/>
  <c r="AA10"/>
  <c r="AA5"/>
  <c r="I5"/>
  <c r="I10"/>
  <c r="U9"/>
  <c r="O5"/>
  <c r="O9"/>
  <c r="O10"/>
  <c r="I9"/>
  <c r="I14"/>
  <c r="I33"/>
  <c r="I42"/>
  <c r="I47"/>
  <c r="I27"/>
  <c r="I4"/>
  <c r="I8"/>
  <c r="I28"/>
  <c r="Y5"/>
  <c r="Y10"/>
  <c r="Y14"/>
  <c r="Y29"/>
  <c r="Y28"/>
  <c r="Y30"/>
  <c r="Y3"/>
  <c r="Y9"/>
  <c r="Y6"/>
  <c r="Y4"/>
</calcChain>
</file>

<file path=xl/comments1.xml><?xml version="1.0" encoding="utf-8"?>
<comments xmlns="http://schemas.openxmlformats.org/spreadsheetml/2006/main">
  <authors>
    <author>Autor</author>
  </authors>
  <commentList>
    <comment ref="X2" authorId="0">
      <text>
        <r>
          <rPr>
            <b/>
            <sz val="9"/>
            <color indexed="81"/>
            <rFont val="Tahoma"/>
            <family val="2"/>
          </rPr>
          <t>Bestes Turnier</t>
        </r>
      </text>
    </comment>
    <comment ref="Y2" authorId="0">
      <text>
        <r>
          <rPr>
            <b/>
            <sz val="9"/>
            <color indexed="81"/>
            <rFont val="Tahoma"/>
            <family val="2"/>
          </rPr>
          <t>2. bestes Turnier</t>
        </r>
      </text>
    </comment>
  </commentList>
</comments>
</file>

<file path=xl/sharedStrings.xml><?xml version="1.0" encoding="utf-8"?>
<sst xmlns="http://schemas.openxmlformats.org/spreadsheetml/2006/main" count="260" uniqueCount="132">
  <si>
    <t>Vorname</t>
  </si>
  <si>
    <t>Name</t>
  </si>
  <si>
    <t>Klasse</t>
  </si>
  <si>
    <t>D3</t>
  </si>
  <si>
    <t>D4</t>
  </si>
  <si>
    <t>D8</t>
  </si>
  <si>
    <t>Pl.</t>
  </si>
  <si>
    <t>Lfd.
Nr.</t>
  </si>
  <si>
    <t>LM + S1</t>
  </si>
  <si>
    <t>LD</t>
  </si>
  <si>
    <t>Verein</t>
  </si>
  <si>
    <t>Benjamin</t>
  </si>
  <si>
    <t>Gath</t>
  </si>
  <si>
    <t>Thomas</t>
  </si>
  <si>
    <t>Weigel</t>
  </si>
  <si>
    <t>Torsten</t>
  </si>
  <si>
    <t>Hüter</t>
  </si>
  <si>
    <t>Jens</t>
  </si>
  <si>
    <t>Heine</t>
  </si>
  <si>
    <t>Steffen</t>
  </si>
  <si>
    <t>Schulz</t>
  </si>
  <si>
    <t>Lutz</t>
  </si>
  <si>
    <t>LM</t>
  </si>
  <si>
    <t>S1</t>
  </si>
  <si>
    <t>Gabi</t>
  </si>
  <si>
    <t>Erdmann</t>
  </si>
  <si>
    <t>Kehr</t>
  </si>
  <si>
    <t>Manfred</t>
  </si>
  <si>
    <t>Heinz</t>
  </si>
  <si>
    <t>Oelke</t>
  </si>
  <si>
    <t>Volker</t>
  </si>
  <si>
    <t>Musial</t>
  </si>
  <si>
    <t>OG Hessenwinkel</t>
  </si>
  <si>
    <t>AF Wendenschloss</t>
  </si>
  <si>
    <t>SC-B Friedrichsfelde</t>
  </si>
  <si>
    <t>Frank</t>
  </si>
  <si>
    <t>Wagner</t>
  </si>
  <si>
    <t>Ralf</t>
  </si>
  <si>
    <t>S2</t>
  </si>
  <si>
    <t>S3</t>
  </si>
  <si>
    <t>Reiß</t>
  </si>
  <si>
    <t>S2-S4</t>
  </si>
  <si>
    <t>S4</t>
  </si>
  <si>
    <t>Christoph</t>
  </si>
  <si>
    <t>AF Hohenschönhausen</t>
  </si>
  <si>
    <t>Peter</t>
  </si>
  <si>
    <t>Neumann</t>
  </si>
  <si>
    <t>Nowak</t>
  </si>
  <si>
    <t>Oliver</t>
  </si>
  <si>
    <t>Paege</t>
  </si>
  <si>
    <t>Detlef</t>
  </si>
  <si>
    <t>Behlert</t>
  </si>
  <si>
    <t>Jürgen</t>
  </si>
  <si>
    <t>Geisler</t>
  </si>
  <si>
    <t>Kaersten</t>
  </si>
  <si>
    <t>Petra</t>
  </si>
  <si>
    <t>Jörg Peter</t>
  </si>
  <si>
    <t>Ludwig</t>
  </si>
  <si>
    <t>Klaus</t>
  </si>
  <si>
    <t>Gellert</t>
  </si>
  <si>
    <t>AV Fürstenwerder</t>
  </si>
  <si>
    <t>BJM</t>
  </si>
  <si>
    <t>CJM</t>
  </si>
  <si>
    <t>Summe</t>
  </si>
  <si>
    <t>1. Durchgang</t>
  </si>
  <si>
    <t>2. Durchgang</t>
  </si>
  <si>
    <t>3. Durchgang</t>
  </si>
  <si>
    <t>AJM</t>
  </si>
  <si>
    <t>DJM</t>
  </si>
  <si>
    <t xml:space="preserve"> </t>
  </si>
  <si>
    <t>Trost</t>
  </si>
  <si>
    <t>Olaf</t>
  </si>
  <si>
    <t>Demin</t>
  </si>
  <si>
    <t>Eugen</t>
  </si>
  <si>
    <t>Sabban</t>
  </si>
  <si>
    <t>Florian</t>
  </si>
  <si>
    <t>AJM/BJM</t>
  </si>
  <si>
    <t>Kröhl</t>
  </si>
  <si>
    <t>Maurice</t>
  </si>
  <si>
    <t>Knetsch</t>
  </si>
  <si>
    <t>Marcel</t>
  </si>
  <si>
    <t>Rost</t>
  </si>
  <si>
    <t>CJM/DJM</t>
  </si>
  <si>
    <t>Teerling</t>
  </si>
  <si>
    <t>Slawa</t>
  </si>
  <si>
    <t>Abs</t>
  </si>
  <si>
    <t>Eike</t>
  </si>
  <si>
    <t>Kainert</t>
  </si>
  <si>
    <t>Jonas</t>
  </si>
  <si>
    <t>Insulaner Neuköln</t>
  </si>
  <si>
    <t>Wenzel</t>
  </si>
  <si>
    <t>Christopher</t>
  </si>
  <si>
    <t>Morgenroth</t>
  </si>
  <si>
    <t>Vincent</t>
  </si>
  <si>
    <t>Schepler</t>
  </si>
  <si>
    <t>Johannes</t>
  </si>
  <si>
    <t>Czarnetzki</t>
  </si>
  <si>
    <t>Aaron</t>
  </si>
  <si>
    <t>ASV Ahlbeck</t>
  </si>
  <si>
    <t>Krakow am See</t>
  </si>
  <si>
    <t>AV Buchholz</t>
  </si>
  <si>
    <t>SAV Ludwigslust</t>
  </si>
  <si>
    <t>Sperling</t>
  </si>
  <si>
    <t>Gerade</t>
  </si>
  <si>
    <t>Zimmermann</t>
  </si>
  <si>
    <t>Britta</t>
  </si>
  <si>
    <t>Dennis</t>
  </si>
  <si>
    <t>Pannek</t>
  </si>
  <si>
    <t>GPA carpe diem</t>
  </si>
  <si>
    <t>Raese</t>
  </si>
  <si>
    <t xml:space="preserve">AV Neuseeland </t>
  </si>
  <si>
    <t>David</t>
  </si>
  <si>
    <t>Petracca</t>
  </si>
  <si>
    <t>Maximilan</t>
  </si>
  <si>
    <t>Haiker</t>
  </si>
  <si>
    <t>Dana</t>
  </si>
  <si>
    <t>Jaeger</t>
  </si>
  <si>
    <t>Joan</t>
  </si>
  <si>
    <t>Möllenbach</t>
  </si>
  <si>
    <t>Schule Panketal</t>
  </si>
  <si>
    <t>Ergebnisse die durch Stechen ermittelt wurden:</t>
  </si>
  <si>
    <t>Platz</t>
  </si>
  <si>
    <t>Mini</t>
  </si>
  <si>
    <t>Berliner Hallenmeisterschaft</t>
  </si>
  <si>
    <t xml:space="preserve">Eugen </t>
  </si>
  <si>
    <t>Senioren</t>
  </si>
  <si>
    <t xml:space="preserve">Peter </t>
  </si>
  <si>
    <t>Peter Neumann hat auf Stechen verzichtet</t>
  </si>
  <si>
    <t>Bärenpokal</t>
  </si>
  <si>
    <t>D 8</t>
  </si>
  <si>
    <t>Bärenpokal Einzelwertung</t>
  </si>
  <si>
    <t>Hans-Ulrich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</si>
</sst>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</cellStyleXfs>
  <cellXfs count="135">
    <xf numFmtId="0" fontId="0" fillId="0" borderId="0" xfId="0"/>
    <xf numFmtId="0" fontId="0" fillId="0" borderId="1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2" borderId="1" xfId="1" applyFont="1" applyBorder="1" applyAlignment="1" applyProtection="1">
      <alignment horizontal="center" vertical="center"/>
    </xf>
    <xf numFmtId="0" fontId="6" fillId="2" borderId="3" xfId="1" applyFont="1" applyBorder="1" applyAlignment="1" applyProtection="1">
      <alignment horizontal="center" vertical="center"/>
    </xf>
    <xf numFmtId="0" fontId="6" fillId="2" borderId="5" xfId="1" applyFont="1" applyBorder="1" applyAlignment="1" applyProtection="1">
      <alignment horizontal="center" vertical="center"/>
    </xf>
    <xf numFmtId="0" fontId="6" fillId="2" borderId="6" xfId="1" applyFont="1" applyBorder="1" applyAlignment="1" applyProtection="1">
      <alignment horizontal="center" vertical="center"/>
    </xf>
    <xf numFmtId="0" fontId="6" fillId="2" borderId="8" xfId="1" applyFont="1" applyBorder="1" applyAlignment="1" applyProtection="1">
      <alignment horizontal="center" vertical="center"/>
    </xf>
    <xf numFmtId="0" fontId="6" fillId="2" borderId="9" xfId="1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4" borderId="1" xfId="0" applyFont="1" applyFill="1" applyBorder="1" applyProtection="1"/>
    <xf numFmtId="0" fontId="0" fillId="4" borderId="1" xfId="0" applyFont="1" applyFill="1" applyBorder="1" applyAlignment="1" applyProtection="1">
      <alignment horizontal="center"/>
    </xf>
    <xf numFmtId="0" fontId="0" fillId="4" borderId="8" xfId="0" applyFont="1" applyFill="1" applyBorder="1" applyProtection="1"/>
    <xf numFmtId="0" fontId="0" fillId="4" borderId="8" xfId="0" applyFont="1" applyFill="1" applyBorder="1" applyAlignment="1" applyProtection="1">
      <alignment horizontal="center"/>
    </xf>
    <xf numFmtId="0" fontId="0" fillId="4" borderId="5" xfId="0" applyFont="1" applyFill="1" applyBorder="1" applyProtection="1"/>
    <xf numFmtId="0" fontId="0" fillId="4" borderId="5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</xf>
    <xf numFmtId="0" fontId="0" fillId="5" borderId="1" xfId="0" applyFont="1" applyFill="1" applyBorder="1" applyProtection="1"/>
    <xf numFmtId="0" fontId="0" fillId="5" borderId="1" xfId="0" applyFont="1" applyFill="1" applyBorder="1" applyAlignment="1" applyProtection="1">
      <alignment horizontal="center"/>
    </xf>
    <xf numFmtId="0" fontId="0" fillId="5" borderId="8" xfId="0" applyFont="1" applyFill="1" applyBorder="1" applyProtection="1"/>
    <xf numFmtId="0" fontId="0" fillId="5" borderId="8" xfId="0" applyFont="1" applyFill="1" applyBorder="1" applyAlignment="1" applyProtection="1">
      <alignment horizontal="center"/>
    </xf>
    <xf numFmtId="0" fontId="0" fillId="5" borderId="5" xfId="0" applyFont="1" applyFill="1" applyBorder="1" applyProtection="1"/>
    <xf numFmtId="0" fontId="0" fillId="5" borderId="5" xfId="0" applyFont="1" applyFill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/>
    </xf>
    <xf numFmtId="0" fontId="0" fillId="6" borderId="1" xfId="0" applyFont="1" applyFill="1" applyBorder="1" applyProtection="1"/>
    <xf numFmtId="0" fontId="0" fillId="6" borderId="1" xfId="0" applyFont="1" applyFill="1" applyBorder="1" applyAlignment="1" applyProtection="1">
      <alignment horizontal="center"/>
    </xf>
    <xf numFmtId="0" fontId="0" fillId="6" borderId="8" xfId="0" applyFont="1" applyFill="1" applyBorder="1" applyProtection="1"/>
    <xf numFmtId="0" fontId="0" fillId="6" borderId="8" xfId="0" applyFont="1" applyFill="1" applyBorder="1" applyAlignment="1" applyProtection="1">
      <alignment horizontal="center"/>
    </xf>
    <xf numFmtId="0" fontId="0" fillId="6" borderId="5" xfId="0" applyFont="1" applyFill="1" applyBorder="1" applyProtection="1"/>
    <xf numFmtId="0" fontId="0" fillId="6" borderId="5" xfId="0" applyFont="1" applyFill="1" applyBorder="1" applyAlignment="1" applyProtection="1">
      <alignment horizontal="center"/>
    </xf>
    <xf numFmtId="0" fontId="0" fillId="0" borderId="5" xfId="0" applyBorder="1" applyProtection="1">
      <protection locked="0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horizontal="center" vertical="center"/>
    </xf>
    <xf numFmtId="0" fontId="8" fillId="2" borderId="7" xfId="1" applyFont="1" applyBorder="1" applyAlignment="1" applyProtection="1">
      <alignment horizontal="center" vertical="center"/>
    </xf>
    <xf numFmtId="0" fontId="8" fillId="2" borderId="8" xfId="1" applyFont="1" applyBorder="1" applyAlignment="1" applyProtection="1">
      <alignment horizontal="center" vertical="center"/>
    </xf>
    <xf numFmtId="0" fontId="8" fillId="2" borderId="2" xfId="1" applyFont="1" applyBorder="1" applyAlignment="1" applyProtection="1">
      <alignment horizontal="center" vertical="center"/>
    </xf>
    <xf numFmtId="0" fontId="8" fillId="2" borderId="1" xfId="1" applyFont="1" applyBorder="1" applyAlignment="1" applyProtection="1">
      <alignment horizontal="center" vertical="center"/>
    </xf>
    <xf numFmtId="0" fontId="6" fillId="0" borderId="1" xfId="0" applyFont="1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4" borderId="7" xfId="0" applyFont="1" applyFill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5" xfId="0" applyFont="1" applyFill="1" applyBorder="1" applyProtection="1">
      <protection locked="0"/>
    </xf>
    <xf numFmtId="0" fontId="0" fillId="5" borderId="7" xfId="0" applyFont="1" applyFill="1" applyBorder="1" applyProtection="1">
      <protection locked="0"/>
    </xf>
    <xf numFmtId="0" fontId="0" fillId="5" borderId="8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5" xfId="0" applyFont="1" applyFill="1" applyBorder="1" applyProtection="1">
      <protection locked="0"/>
    </xf>
    <xf numFmtId="0" fontId="0" fillId="6" borderId="8" xfId="0" applyFont="1" applyFill="1" applyBorder="1" applyProtection="1">
      <protection locked="0"/>
    </xf>
    <xf numFmtId="0" fontId="0" fillId="6" borderId="1" xfId="0" applyFont="1" applyFill="1" applyBorder="1" applyProtection="1">
      <protection locked="0"/>
    </xf>
    <xf numFmtId="0" fontId="0" fillId="6" borderId="5" xfId="0" applyFont="1" applyFill="1" applyBorder="1" applyProtection="1">
      <protection locked="0"/>
    </xf>
    <xf numFmtId="0" fontId="0" fillId="6" borderId="7" xfId="0" applyFont="1" applyFill="1" applyBorder="1" applyAlignment="1" applyProtection="1">
      <alignment horizontal="right"/>
      <protection locked="0"/>
    </xf>
    <xf numFmtId="0" fontId="0" fillId="6" borderId="8" xfId="0" applyFont="1" applyFill="1" applyBorder="1" applyAlignment="1" applyProtection="1">
      <alignment horizontal="right"/>
      <protection locked="0"/>
    </xf>
    <xf numFmtId="0" fontId="0" fillId="6" borderId="2" xfId="0" applyFont="1" applyFill="1" applyBorder="1" applyAlignment="1" applyProtection="1">
      <alignment horizontal="right"/>
      <protection locked="0"/>
    </xf>
    <xf numFmtId="0" fontId="0" fillId="6" borderId="1" xfId="0" applyFont="1" applyFill="1" applyBorder="1" applyAlignment="1" applyProtection="1">
      <alignment horizontal="right"/>
      <protection locked="0"/>
    </xf>
    <xf numFmtId="3" fontId="9" fillId="6" borderId="2" xfId="0" applyNumberFormat="1" applyFont="1" applyFill="1" applyBorder="1" applyAlignment="1" applyProtection="1">
      <alignment horizontal="right"/>
      <protection locked="0"/>
    </xf>
    <xf numFmtId="3" fontId="9" fillId="6" borderId="1" xfId="0" applyNumberFormat="1" applyFont="1" applyFill="1" applyBorder="1" applyAlignment="1" applyProtection="1">
      <alignment horizontal="right"/>
      <protection locked="0"/>
    </xf>
    <xf numFmtId="0" fontId="0" fillId="6" borderId="4" xfId="0" applyFont="1" applyFill="1" applyBorder="1" applyAlignment="1" applyProtection="1">
      <alignment horizontal="right"/>
      <protection locked="0"/>
    </xf>
    <xf numFmtId="0" fontId="0" fillId="6" borderId="5" xfId="0" applyFont="1" applyFill="1" applyBorder="1" applyAlignment="1" applyProtection="1">
      <alignment horizontal="right"/>
      <protection locked="0"/>
    </xf>
    <xf numFmtId="3" fontId="9" fillId="6" borderId="7" xfId="0" applyNumberFormat="1" applyFont="1" applyFill="1" applyBorder="1" applyAlignment="1" applyProtection="1">
      <alignment horizontal="right"/>
      <protection locked="0"/>
    </xf>
    <xf numFmtId="3" fontId="9" fillId="6" borderId="8" xfId="0" applyNumberFormat="1" applyFont="1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0" xfId="0" applyFont="1" applyProtection="1">
      <protection locked="0"/>
    </xf>
    <xf numFmtId="0" fontId="2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Fill="1" applyBorder="1" applyProtection="1"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6" fillId="6" borderId="9" xfId="1" applyFont="1" applyFill="1" applyBorder="1" applyAlignment="1" applyProtection="1">
      <alignment horizontal="center" vertical="center"/>
    </xf>
    <xf numFmtId="0" fontId="6" fillId="6" borderId="3" xfId="1" applyFont="1" applyFill="1" applyBorder="1" applyAlignment="1" applyProtection="1">
      <alignment horizontal="center" vertical="center"/>
    </xf>
    <xf numFmtId="0" fontId="6" fillId="6" borderId="6" xfId="1" applyFont="1" applyFill="1" applyBorder="1" applyAlignment="1" applyProtection="1">
      <alignment horizontal="center" vertical="center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Protection="1"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2" borderId="13" xfId="1" applyFont="1" applyBorder="1" applyAlignment="1" applyProtection="1">
      <alignment horizontal="center" vertical="center"/>
    </xf>
    <xf numFmtId="0" fontId="6" fillId="2" borderId="14" xfId="1" applyFont="1" applyBorder="1" applyAlignment="1" applyProtection="1">
      <alignment horizontal="center" vertical="center"/>
    </xf>
    <xf numFmtId="0" fontId="6" fillId="2" borderId="15" xfId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15" fontId="3" fillId="4" borderId="7" xfId="2" applyNumberFormat="1" applyFont="1" applyFill="1" applyBorder="1" applyAlignment="1" applyProtection="1">
      <alignment horizontal="center"/>
      <protection locked="0"/>
    </xf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9" xfId="2" applyFont="1" applyFill="1" applyBorder="1" applyAlignment="1" applyProtection="1">
      <alignment horizontal="center"/>
      <protection locked="0"/>
    </xf>
    <xf numFmtId="0" fontId="3" fillId="5" borderId="7" xfId="2" applyFont="1" applyFill="1" applyBorder="1" applyAlignment="1" applyProtection="1">
      <alignment horizontal="center"/>
      <protection locked="0"/>
    </xf>
    <xf numFmtId="0" fontId="3" fillId="5" borderId="8" xfId="2" applyFont="1" applyFill="1" applyBorder="1" applyAlignment="1" applyProtection="1">
      <alignment horizontal="center"/>
      <protection locked="0"/>
    </xf>
    <xf numFmtId="0" fontId="3" fillId="5" borderId="9" xfId="2" applyFont="1" applyFill="1" applyBorder="1" applyAlignment="1" applyProtection="1">
      <alignment horizontal="center"/>
      <protection locked="0"/>
    </xf>
    <xf numFmtId="0" fontId="3" fillId="6" borderId="7" xfId="2" applyFont="1" applyFill="1" applyBorder="1" applyAlignment="1" applyProtection="1">
      <alignment horizontal="center"/>
      <protection locked="0"/>
    </xf>
    <xf numFmtId="0" fontId="3" fillId="6" borderId="8" xfId="2" applyFont="1" applyFill="1" applyBorder="1" applyAlignment="1" applyProtection="1">
      <alignment horizontal="center"/>
      <protection locked="0"/>
    </xf>
    <xf numFmtId="0" fontId="3" fillId="6" borderId="9" xfId="2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5" fillId="2" borderId="19" xfId="1" applyFont="1" applyBorder="1" applyAlignment="1" applyProtection="1">
      <alignment horizontal="center" shrinkToFit="1"/>
      <protection locked="0"/>
    </xf>
    <xf numFmtId="0" fontId="5" fillId="2" borderId="20" xfId="1" applyFont="1" applyBorder="1" applyAlignment="1" applyProtection="1">
      <alignment horizontal="center" shrinkToFit="1"/>
      <protection locked="0"/>
    </xf>
    <xf numFmtId="0" fontId="5" fillId="2" borderId="21" xfId="1" applyFont="1" applyBorder="1" applyAlignment="1" applyProtection="1">
      <alignment horizontal="center" shrinkToFit="1"/>
      <protection locked="0"/>
    </xf>
  </cellXfs>
  <cellStyles count="3">
    <cellStyle name="40% - Akzent4" xfId="2" builtinId="43"/>
    <cellStyle name="Gut" xfId="1" builtinId="26"/>
    <cellStyle name="Standard" xfId="0" builtinId="0"/>
  </cellStyles>
  <dxfs count="16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strike val="0"/>
        <color theme="9" tint="-0.24994659260841701"/>
      </font>
    </dxf>
    <dxf>
      <font>
        <b/>
        <i val="0"/>
        <strike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9"/>
  <sheetViews>
    <sheetView tabSelected="1" topLeftCell="A4" zoomScaleNormal="100" zoomScaleSheetLayoutView="85" zoomScalePageLayoutView="85" workbookViewId="0">
      <selection activeCell="C21" sqref="C21"/>
    </sheetView>
  </sheetViews>
  <sheetFormatPr baseColWidth="10" defaultColWidth="8.85546875" defaultRowHeight="15"/>
  <cols>
    <col min="1" max="1" width="4.140625" style="109" bestFit="1" customWidth="1"/>
    <col min="2" max="2" width="9.85546875" style="78" bestFit="1" customWidth="1"/>
    <col min="3" max="3" width="9.7109375" style="78" bestFit="1" customWidth="1"/>
    <col min="4" max="4" width="6.5703125" style="78" bestFit="1" customWidth="1"/>
    <col min="5" max="5" width="15.42578125" style="78" customWidth="1"/>
    <col min="6" max="6" width="4" style="78" customWidth="1"/>
    <col min="7" max="8" width="4" style="78" bestFit="1" customWidth="1"/>
    <col min="9" max="11" width="3.28515625" style="78" bestFit="1" customWidth="1"/>
    <col min="12" max="14" width="4" style="78" bestFit="1" customWidth="1"/>
    <col min="15" max="15" width="3.28515625" style="78" bestFit="1" customWidth="1"/>
    <col min="16" max="16" width="4" style="78" bestFit="1" customWidth="1"/>
    <col min="17" max="17" width="3.28515625" style="78" bestFit="1" customWidth="1"/>
    <col min="18" max="18" width="5" style="78" bestFit="1" customWidth="1"/>
    <col min="19" max="20" width="4" style="78" bestFit="1" customWidth="1"/>
    <col min="21" max="23" width="3.28515625" style="78" bestFit="1" customWidth="1"/>
    <col min="24" max="24" width="4" style="78" bestFit="1" customWidth="1"/>
    <col min="25" max="25" width="3.28515625" style="78" bestFit="1" customWidth="1"/>
    <col min="26" max="26" width="4" style="78" bestFit="1" customWidth="1"/>
    <col min="27" max="27" width="3.28515625" style="78" bestFit="1" customWidth="1"/>
    <col min="28" max="28" width="4" style="78" bestFit="1" customWidth="1"/>
    <col min="29" max="29" width="3.28515625" style="78" customWidth="1"/>
    <col min="30" max="16384" width="8.85546875" style="78"/>
  </cols>
  <sheetData>
    <row r="1" spans="1:30" ht="15.75" thickBot="1">
      <c r="A1" s="115"/>
      <c r="B1" s="79"/>
      <c r="C1" s="2"/>
      <c r="D1" s="2"/>
      <c r="E1" s="80"/>
      <c r="F1" s="119" t="s">
        <v>64</v>
      </c>
      <c r="G1" s="120"/>
      <c r="H1" s="120"/>
      <c r="I1" s="120"/>
      <c r="J1" s="120"/>
      <c r="K1" s="121"/>
      <c r="L1" s="122" t="s">
        <v>65</v>
      </c>
      <c r="M1" s="123"/>
      <c r="N1" s="123"/>
      <c r="O1" s="123"/>
      <c r="P1" s="123"/>
      <c r="Q1" s="124"/>
      <c r="R1" s="125" t="s">
        <v>66</v>
      </c>
      <c r="S1" s="126"/>
      <c r="T1" s="126"/>
      <c r="U1" s="126"/>
      <c r="V1" s="126"/>
      <c r="W1" s="127"/>
      <c r="X1" s="132" t="s">
        <v>123</v>
      </c>
      <c r="Y1" s="133"/>
      <c r="Z1" s="133"/>
      <c r="AA1" s="133"/>
      <c r="AB1" s="133"/>
      <c r="AC1" s="134"/>
    </row>
    <row r="2" spans="1:30" ht="47.25" thickBot="1">
      <c r="A2" s="116" t="s">
        <v>7</v>
      </c>
      <c r="B2" s="81" t="s">
        <v>0</v>
      </c>
      <c r="C2" s="81" t="s">
        <v>1</v>
      </c>
      <c r="D2" s="81" t="s">
        <v>2</v>
      </c>
      <c r="E2" s="82" t="s">
        <v>10</v>
      </c>
      <c r="F2" s="83" t="s">
        <v>3</v>
      </c>
      <c r="G2" s="81" t="s">
        <v>4</v>
      </c>
      <c r="H2" s="85" t="s">
        <v>63</v>
      </c>
      <c r="I2" s="81" t="s">
        <v>6</v>
      </c>
      <c r="J2" s="81" t="s">
        <v>5</v>
      </c>
      <c r="K2" s="82" t="s">
        <v>6</v>
      </c>
      <c r="L2" s="83" t="s">
        <v>3</v>
      </c>
      <c r="M2" s="81" t="s">
        <v>4</v>
      </c>
      <c r="N2" s="85" t="s">
        <v>63</v>
      </c>
      <c r="O2" s="81" t="s">
        <v>6</v>
      </c>
      <c r="P2" s="81" t="s">
        <v>5</v>
      </c>
      <c r="Q2" s="82" t="s">
        <v>6</v>
      </c>
      <c r="R2" s="83" t="s">
        <v>3</v>
      </c>
      <c r="S2" s="81" t="s">
        <v>4</v>
      </c>
      <c r="T2" s="85" t="s">
        <v>63</v>
      </c>
      <c r="U2" s="81" t="s">
        <v>6</v>
      </c>
      <c r="V2" s="81" t="s">
        <v>5</v>
      </c>
      <c r="W2" s="82" t="s">
        <v>6</v>
      </c>
      <c r="X2" s="100" t="s">
        <v>3</v>
      </c>
      <c r="Y2" s="101" t="s">
        <v>6</v>
      </c>
      <c r="Z2" s="101" t="s">
        <v>4</v>
      </c>
      <c r="AA2" s="102" t="s">
        <v>6</v>
      </c>
      <c r="AB2" s="102" t="s">
        <v>5</v>
      </c>
      <c r="AC2" s="103" t="s">
        <v>6</v>
      </c>
    </row>
    <row r="3" spans="1:30" ht="15" customHeight="1">
      <c r="A3" s="115">
        <v>1</v>
      </c>
      <c r="B3" s="10" t="s">
        <v>11</v>
      </c>
      <c r="C3" s="10" t="s">
        <v>12</v>
      </c>
      <c r="D3" s="45" t="s">
        <v>22</v>
      </c>
      <c r="E3" s="46" t="s">
        <v>34</v>
      </c>
      <c r="F3" s="91" t="s">
        <v>69</v>
      </c>
      <c r="G3" s="92" t="s">
        <v>69</v>
      </c>
      <c r="H3" s="13" t="str">
        <f>IF(SUM(F3:G3)=0,"",SUM(F3:G3))</f>
        <v/>
      </c>
      <c r="I3" s="14" t="str">
        <f t="shared" ref="I3:I13" si="0">IF(H3="","",RANK(H3,H$3:H$13))</f>
        <v/>
      </c>
      <c r="J3" s="92"/>
      <c r="K3" s="36" t="str">
        <f t="shared" ref="K3:K13" si="1">IF(J3="","",RANK(J3,J$3:J$13))</f>
        <v/>
      </c>
      <c r="L3" s="58">
        <v>92</v>
      </c>
      <c r="M3" s="59">
        <v>85</v>
      </c>
      <c r="N3" s="22">
        <f>IF(SUM(L3:M3)=0,"",SUM(L3:M3))</f>
        <v>177</v>
      </c>
      <c r="O3" s="23">
        <f t="shared" ref="O3:O13" si="2">IF(N3="","",RANK(N3,N$3:N$13))</f>
        <v>4</v>
      </c>
      <c r="P3" s="59">
        <v>70</v>
      </c>
      <c r="Q3" s="38">
        <f t="shared" ref="Q3:Q13" si="3">IF(P3="","",RANK(P3,P$3:P$13))</f>
        <v>4</v>
      </c>
      <c r="R3" s="67">
        <v>0</v>
      </c>
      <c r="S3" s="68">
        <v>0</v>
      </c>
      <c r="T3" s="31" t="str">
        <f>IF(SUM(R3:S3)=0,"",SUM(R3:S3))</f>
        <v/>
      </c>
      <c r="U3" s="32" t="str">
        <f t="shared" ref="U3:U13" si="4">IF(T3="","",RANK(T3,T$3:T$13))</f>
        <v/>
      </c>
      <c r="V3" s="64"/>
      <c r="W3" s="88"/>
      <c r="X3" s="106">
        <f>IF(COUNTA(F3,L3,R3)=0,"",IF(COUNTA(F3,L3,R3)=1,MAX(F3,L3,R3),IF(COUNTA(F3,L3,R3)&gt;1,(MAX(F3,L3,R3)+LARGE((F3,L3,R3),2)))))</f>
        <v>92</v>
      </c>
      <c r="Y3" s="7">
        <f t="shared" ref="Y3:Y13" si="5">IF(X3="","",RANK(X3,X$3:X$13))</f>
        <v>7</v>
      </c>
      <c r="Z3" s="7">
        <f>IF(COUNTA(G3,M3,S3)=0,"",IF(COUNTA(G3,M3,S3)=1,MAX(G3,M3,S3),IF(COUNTA(G3,M3,S3)&gt;1,(MAX(G3,M3,S3)+LARGE((G3,M3,S3),2)))))</f>
        <v>85</v>
      </c>
      <c r="AA3" s="7">
        <f t="shared" ref="AA3:AA13" si="6">IF(Z3="","",RANK(Z3,Z$3:Z$13))</f>
        <v>7</v>
      </c>
      <c r="AB3" s="7">
        <f>IF(COUNTA(J3,P3,V3)=0,"",IF(COUNTA(J3,P3,V3)=1,MAX(J3,P3,V3),IF(COUNTA(J3,P3,V3)&gt;1,(MAX(J3,P3,V3)+LARGE((J3,P3,V3),2)))))</f>
        <v>70</v>
      </c>
      <c r="AC3" s="8">
        <f t="shared" ref="AC3:AC13" si="7">IF(AB3="","",RANK(AB3,AB$3:AB$13))</f>
        <v>4</v>
      </c>
      <c r="AD3" s="128" t="s">
        <v>8</v>
      </c>
    </row>
    <row r="4" spans="1:30">
      <c r="A4" s="117">
        <v>2</v>
      </c>
      <c r="B4" s="9" t="s">
        <v>35</v>
      </c>
      <c r="C4" s="9" t="s">
        <v>36</v>
      </c>
      <c r="D4" s="47" t="s">
        <v>23</v>
      </c>
      <c r="E4" s="48" t="s">
        <v>34</v>
      </c>
      <c r="F4" s="54">
        <v>94</v>
      </c>
      <c r="G4" s="55">
        <v>80</v>
      </c>
      <c r="H4" s="11">
        <f t="shared" ref="H4:H50" si="8">IF(SUM(F4:G4)=0,"",SUM(F4:G4))</f>
        <v>174</v>
      </c>
      <c r="I4" s="12">
        <f t="shared" si="0"/>
        <v>2</v>
      </c>
      <c r="J4" s="55">
        <v>90</v>
      </c>
      <c r="K4" s="17">
        <f t="shared" si="1"/>
        <v>1</v>
      </c>
      <c r="L4" s="60">
        <v>94</v>
      </c>
      <c r="M4" s="61">
        <v>85</v>
      </c>
      <c r="N4" s="20">
        <f t="shared" ref="N4:N50" si="9">IF(SUM(L4:M4)=0,"",SUM(L4:M4))</f>
        <v>179</v>
      </c>
      <c r="O4" s="21">
        <f t="shared" si="2"/>
        <v>3</v>
      </c>
      <c r="P4" s="61">
        <v>95</v>
      </c>
      <c r="Q4" s="26">
        <f t="shared" si="3"/>
        <v>2</v>
      </c>
      <c r="R4" s="71">
        <v>88</v>
      </c>
      <c r="S4" s="72">
        <v>60</v>
      </c>
      <c r="T4" s="29">
        <f t="shared" ref="T4:T50" si="10">IF(SUM(R4:S4)=0,"",SUM(R4:S4))</f>
        <v>148</v>
      </c>
      <c r="U4" s="30">
        <f t="shared" si="4"/>
        <v>7</v>
      </c>
      <c r="V4" s="65">
        <v>80</v>
      </c>
      <c r="W4" s="89">
        <v>2</v>
      </c>
      <c r="X4" s="107">
        <f>IF(COUNTA(F4,L4,R4)=0,"",IF(COUNTA(F4,L4,R4)=1,MAX(F4,L4,R4),IF(COUNTA(F4,L4,R4)&gt;1,(MAX(F4,L4,R4)+LARGE((F4,L4,R4),2)))))</f>
        <v>188</v>
      </c>
      <c r="Y4" s="3">
        <f t="shared" si="5"/>
        <v>1</v>
      </c>
      <c r="Z4" s="3">
        <f>IF(COUNTA(G4,M4,S4)=0,"",IF(COUNTA(G4,M4,S4)=1,MAX(G4,M4,S4),IF(COUNTA(G4,M4,S4)&gt;1,(MAX(G4,M4,S4)+LARGE((G4,M4,S4),2)))))</f>
        <v>165</v>
      </c>
      <c r="AA4" s="3">
        <f t="shared" si="6"/>
        <v>3</v>
      </c>
      <c r="AB4" s="3">
        <f>IF(COUNTA(J4,P4,V4)=0,"",IF(COUNTA(J4,P4,V4)=1,MAX(J4,P4,V4),IF(COUNTA(J4,P4,V4)&gt;1,(MAX(J4,P4,V4)+LARGE((J4,P4,V4),2)))))</f>
        <v>185</v>
      </c>
      <c r="AC4" s="4">
        <f t="shared" si="7"/>
        <v>1</v>
      </c>
      <c r="AD4" s="129"/>
    </row>
    <row r="5" spans="1:30">
      <c r="A5" s="117">
        <v>3</v>
      </c>
      <c r="B5" s="9" t="s">
        <v>17</v>
      </c>
      <c r="C5" s="9" t="s">
        <v>18</v>
      </c>
      <c r="D5" s="47" t="s">
        <v>23</v>
      </c>
      <c r="E5" s="77" t="s">
        <v>33</v>
      </c>
      <c r="F5" s="93">
        <v>66</v>
      </c>
      <c r="G5" s="94">
        <v>60</v>
      </c>
      <c r="H5" s="11">
        <f t="shared" si="8"/>
        <v>126</v>
      </c>
      <c r="I5" s="12">
        <f t="shared" si="0"/>
        <v>4</v>
      </c>
      <c r="J5" s="94"/>
      <c r="K5" s="17" t="str">
        <f t="shared" si="1"/>
        <v/>
      </c>
      <c r="L5" s="60"/>
      <c r="M5" s="61"/>
      <c r="N5" s="20" t="str">
        <f t="shared" si="9"/>
        <v/>
      </c>
      <c r="O5" s="21" t="str">
        <f t="shared" si="2"/>
        <v/>
      </c>
      <c r="P5" s="61"/>
      <c r="Q5" s="26" t="str">
        <f t="shared" si="3"/>
        <v/>
      </c>
      <c r="R5" s="69"/>
      <c r="S5" s="70"/>
      <c r="T5" s="29" t="str">
        <f t="shared" si="10"/>
        <v/>
      </c>
      <c r="U5" s="30" t="str">
        <f t="shared" si="4"/>
        <v/>
      </c>
      <c r="V5" s="65"/>
      <c r="W5" s="89"/>
      <c r="X5" s="107">
        <f>IF(COUNTA(F5,L5,R5)=0,"",IF(COUNTA(F5,L5,R5)=1,MAX(F5,L5,R5),IF(COUNTA(F5,L5,R5)&gt;1,(MAX(F5,L5,R5)+LARGE((F5,L5,R5),2)))))</f>
        <v>66</v>
      </c>
      <c r="Y5" s="3">
        <f t="shared" si="5"/>
        <v>9</v>
      </c>
      <c r="Z5" s="3">
        <f>IF(COUNTA(G5,M5,S5)=0,"",IF(COUNTA(G5,M5,S5)=1,MAX(G5,M5,S5),IF(COUNTA(G5,M5,S5)&gt;1,(MAX(G5,M5,S5)+LARGE((G5,M5,S5),2)))))</f>
        <v>60</v>
      </c>
      <c r="AA5" s="3">
        <f t="shared" si="6"/>
        <v>9</v>
      </c>
      <c r="AB5" s="3"/>
      <c r="AC5" s="4" t="str">
        <f t="shared" si="7"/>
        <v/>
      </c>
      <c r="AD5" s="129"/>
    </row>
    <row r="6" spans="1:30">
      <c r="A6" s="117">
        <v>4</v>
      </c>
      <c r="B6" s="44" t="s">
        <v>56</v>
      </c>
      <c r="C6" s="44" t="s">
        <v>57</v>
      </c>
      <c r="D6" s="47" t="s">
        <v>23</v>
      </c>
      <c r="E6" s="48" t="s">
        <v>60</v>
      </c>
      <c r="F6" s="54"/>
      <c r="G6" s="55"/>
      <c r="H6" s="11" t="str">
        <f t="shared" si="8"/>
        <v/>
      </c>
      <c r="I6" s="12" t="str">
        <f t="shared" si="0"/>
        <v/>
      </c>
      <c r="J6" s="55"/>
      <c r="K6" s="17" t="str">
        <f t="shared" si="1"/>
        <v/>
      </c>
      <c r="L6" s="95"/>
      <c r="M6" s="61"/>
      <c r="N6" s="20" t="str">
        <f t="shared" si="9"/>
        <v/>
      </c>
      <c r="O6" s="21" t="str">
        <f t="shared" si="2"/>
        <v/>
      </c>
      <c r="P6" s="61"/>
      <c r="Q6" s="26" t="str">
        <f t="shared" si="3"/>
        <v/>
      </c>
      <c r="R6" s="71"/>
      <c r="S6" s="72"/>
      <c r="T6" s="29" t="str">
        <f t="shared" si="10"/>
        <v/>
      </c>
      <c r="U6" s="30" t="str">
        <f t="shared" si="4"/>
        <v/>
      </c>
      <c r="V6" s="65"/>
      <c r="W6" s="89"/>
      <c r="X6" s="107" t="str">
        <f>IF(COUNTA(F6,L6,R6)=0,"",IF(COUNTA(F6,L6,R6)=1,MAX(F6,L6,R6),IF(COUNTA(F6,L6,R6)&gt;1,(MAX(F6,L6,R6)+LARGE((F6,L6,R6),2)))))</f>
        <v/>
      </c>
      <c r="Y6" s="3" t="str">
        <f t="shared" si="5"/>
        <v/>
      </c>
      <c r="Z6" s="3" t="str">
        <f>IF(COUNTA(G6,M6,S6)=0,"",IF(COUNTA(G6,M6,S6)=1,MAX(G6,M6,S6),IF(COUNTA(G6,M6,S6)&gt;1,(MAX(G6,M6,S6)+LARGE((G6,M6,S6),2)))))</f>
        <v/>
      </c>
      <c r="AA6" s="3" t="str">
        <f t="shared" si="6"/>
        <v/>
      </c>
      <c r="AB6" s="3"/>
      <c r="AC6" s="4" t="str">
        <f t="shared" si="7"/>
        <v/>
      </c>
      <c r="AD6" s="129"/>
    </row>
    <row r="7" spans="1:30">
      <c r="A7" s="117">
        <v>5</v>
      </c>
      <c r="B7" s="9" t="s">
        <v>48</v>
      </c>
      <c r="C7" s="9" t="s">
        <v>49</v>
      </c>
      <c r="D7" s="47" t="s">
        <v>23</v>
      </c>
      <c r="E7" s="48" t="s">
        <v>34</v>
      </c>
      <c r="F7" s="54">
        <v>86</v>
      </c>
      <c r="G7" s="55">
        <v>70</v>
      </c>
      <c r="H7" s="11">
        <f t="shared" si="8"/>
        <v>156</v>
      </c>
      <c r="I7" s="12">
        <f t="shared" si="0"/>
        <v>3</v>
      </c>
      <c r="J7" s="55"/>
      <c r="K7" s="17" t="str">
        <f t="shared" si="1"/>
        <v/>
      </c>
      <c r="L7" s="60">
        <v>90</v>
      </c>
      <c r="M7" s="61">
        <v>60</v>
      </c>
      <c r="N7" s="20">
        <f t="shared" si="9"/>
        <v>150</v>
      </c>
      <c r="O7" s="21">
        <f t="shared" si="2"/>
        <v>7</v>
      </c>
      <c r="P7" s="61"/>
      <c r="Q7" s="26" t="str">
        <f t="shared" si="3"/>
        <v/>
      </c>
      <c r="R7" s="71">
        <v>96</v>
      </c>
      <c r="S7" s="72">
        <v>85</v>
      </c>
      <c r="T7" s="29">
        <f t="shared" si="10"/>
        <v>181</v>
      </c>
      <c r="U7" s="30">
        <f t="shared" si="4"/>
        <v>1</v>
      </c>
      <c r="V7" s="65"/>
      <c r="W7" s="89"/>
      <c r="X7" s="107">
        <f>IF(COUNTA(F7,L7,R7)=0,"",IF(COUNTA(F7,L7,R7)=1,MAX(F7,L7,R7),IF(COUNTA(F7,L7,R7)&gt;1,(MAX(F7,L7,R7)+LARGE((F7,L7,R7),2)))))</f>
        <v>186</v>
      </c>
      <c r="Y7" s="3">
        <v>4</v>
      </c>
      <c r="Z7" s="3">
        <f>IF(COUNTA(G7,M7,S7)=0,"",IF(COUNTA(G7,M7,S7)=1,MAX(G7,M7,S7),IF(COUNTA(G7,M7,S7)&gt;1,(MAX(G7,M7,S7)+LARGE((G7,M7,S7),2)))))</f>
        <v>155</v>
      </c>
      <c r="AA7" s="3">
        <f t="shared" si="6"/>
        <v>5</v>
      </c>
      <c r="AB7" s="3"/>
      <c r="AC7" s="4" t="str">
        <f t="shared" si="7"/>
        <v/>
      </c>
      <c r="AD7" s="129"/>
    </row>
    <row r="8" spans="1:30">
      <c r="A8" s="117">
        <v>6</v>
      </c>
      <c r="B8" s="9" t="s">
        <v>19</v>
      </c>
      <c r="C8" s="9" t="s">
        <v>20</v>
      </c>
      <c r="D8" s="47" t="s">
        <v>22</v>
      </c>
      <c r="E8" s="77" t="s">
        <v>44</v>
      </c>
      <c r="F8" s="54">
        <v>96</v>
      </c>
      <c r="G8" s="55">
        <v>90</v>
      </c>
      <c r="H8" s="11">
        <f t="shared" si="8"/>
        <v>186</v>
      </c>
      <c r="I8" s="12">
        <f t="shared" si="0"/>
        <v>1</v>
      </c>
      <c r="J8" s="55"/>
      <c r="K8" s="17" t="str">
        <f t="shared" si="1"/>
        <v/>
      </c>
      <c r="L8" s="60">
        <v>92</v>
      </c>
      <c r="M8" s="61">
        <v>90</v>
      </c>
      <c r="N8" s="20">
        <f t="shared" si="9"/>
        <v>182</v>
      </c>
      <c r="O8" s="21">
        <f t="shared" si="2"/>
        <v>2</v>
      </c>
      <c r="P8" s="61"/>
      <c r="Q8" s="26" t="str">
        <f t="shared" si="3"/>
        <v/>
      </c>
      <c r="R8" s="69">
        <v>92</v>
      </c>
      <c r="S8" s="70">
        <v>80</v>
      </c>
      <c r="T8" s="29">
        <f t="shared" si="10"/>
        <v>172</v>
      </c>
      <c r="U8" s="30">
        <f t="shared" si="4"/>
        <v>3</v>
      </c>
      <c r="V8" s="65"/>
      <c r="W8" s="89"/>
      <c r="X8" s="107">
        <f>IF(COUNTA(F8,L8,R8)=0,"",IF(COUNTA(F8,L8,R8)=1,MAX(F8,L8,R8),IF(COUNTA(F8,L8,R8)&gt;1,(MAX(F8,L8,R8)+LARGE((F8,L8,R8),2)))))</f>
        <v>188</v>
      </c>
      <c r="Y8" s="3">
        <v>2</v>
      </c>
      <c r="Z8" s="3">
        <f>IF(COUNTA(G8,M8,S8)=0,"",IF(COUNTA(G8,M8,S8)=1,MAX(G8,M8,S8),IF(COUNTA(G8,M8,S8)&gt;1,(MAX(G8,M8,S8)+LARGE((G8,M8,S8),2)))))</f>
        <v>180</v>
      </c>
      <c r="AA8" s="3">
        <f t="shared" si="6"/>
        <v>2</v>
      </c>
      <c r="AB8" s="3"/>
      <c r="AC8" s="4" t="str">
        <f t="shared" si="7"/>
        <v/>
      </c>
      <c r="AD8" s="129"/>
    </row>
    <row r="9" spans="1:30">
      <c r="A9" s="117">
        <v>7</v>
      </c>
      <c r="B9" s="9" t="s">
        <v>13</v>
      </c>
      <c r="C9" s="9" t="s">
        <v>14</v>
      </c>
      <c r="D9" s="47" t="s">
        <v>22</v>
      </c>
      <c r="E9" s="48" t="s">
        <v>34</v>
      </c>
      <c r="F9" s="93" t="s">
        <v>69</v>
      </c>
      <c r="G9" s="94" t="s">
        <v>69</v>
      </c>
      <c r="H9" s="11" t="str">
        <f t="shared" si="8"/>
        <v/>
      </c>
      <c r="I9" s="12" t="str">
        <f t="shared" si="0"/>
        <v/>
      </c>
      <c r="J9" s="94"/>
      <c r="K9" s="17" t="str">
        <f t="shared" si="1"/>
        <v/>
      </c>
      <c r="L9" s="60">
        <v>88</v>
      </c>
      <c r="M9" s="61">
        <v>85</v>
      </c>
      <c r="N9" s="20">
        <f t="shared" si="9"/>
        <v>173</v>
      </c>
      <c r="O9" s="21">
        <f t="shared" si="2"/>
        <v>5</v>
      </c>
      <c r="P9" s="61">
        <v>100</v>
      </c>
      <c r="Q9" s="26">
        <f t="shared" si="3"/>
        <v>1</v>
      </c>
      <c r="R9" s="69">
        <v>80</v>
      </c>
      <c r="S9" s="70">
        <v>80</v>
      </c>
      <c r="T9" s="29">
        <f t="shared" si="10"/>
        <v>160</v>
      </c>
      <c r="U9" s="30">
        <f t="shared" si="4"/>
        <v>5</v>
      </c>
      <c r="V9" s="65">
        <v>75</v>
      </c>
      <c r="W9" s="89">
        <v>4</v>
      </c>
      <c r="X9" s="107">
        <f>IF(COUNTA(F9,L9,R9)=0,"",IF(COUNTA(F9,L9,R9)=1,MAX(F9,L9,R9),IF(COUNTA(F9,L9,R9)&gt;1,(MAX(F9,L9,R9)+LARGE((F9,L9,R9),2)))))</f>
        <v>168</v>
      </c>
      <c r="Y9" s="3">
        <f t="shared" si="5"/>
        <v>5</v>
      </c>
      <c r="Z9" s="3">
        <f>IF(COUNTA(G9,M9,S9)=0,"",IF(COUNTA(G9,M9,S9)=1,MAX(G9,M9,S9),IF(COUNTA(G9,M9,S9)&gt;1,(MAX(G9,M9,S9)+LARGE((G9,M9,S9),2)))))</f>
        <v>165</v>
      </c>
      <c r="AA9" s="3">
        <v>4</v>
      </c>
      <c r="AB9" s="3">
        <f>IF(COUNTA(J9,P9,V9)=0,"",IF(COUNTA(J9,P9,V9)=1,MAX(J9,P9,V9),IF(COUNTA(J9,P9,V9)&gt;1,(MAX(J9,P9,V9)+LARGE((J9,P9,V9),2)))))</f>
        <v>175</v>
      </c>
      <c r="AC9" s="4">
        <f t="shared" si="7"/>
        <v>3</v>
      </c>
      <c r="AD9" s="129"/>
    </row>
    <row r="10" spans="1:30">
      <c r="A10" s="117">
        <v>8</v>
      </c>
      <c r="B10" s="9" t="s">
        <v>15</v>
      </c>
      <c r="C10" s="9" t="s">
        <v>16</v>
      </c>
      <c r="D10" s="47" t="s">
        <v>22</v>
      </c>
      <c r="E10" s="48" t="s">
        <v>34</v>
      </c>
      <c r="F10" s="93" t="s">
        <v>69</v>
      </c>
      <c r="G10" s="94" t="s">
        <v>69</v>
      </c>
      <c r="H10" s="11" t="str">
        <f t="shared" si="8"/>
        <v/>
      </c>
      <c r="I10" s="12" t="str">
        <f t="shared" si="0"/>
        <v/>
      </c>
      <c r="J10" s="94"/>
      <c r="K10" s="17" t="str">
        <f t="shared" si="1"/>
        <v/>
      </c>
      <c r="L10" s="60">
        <v>78</v>
      </c>
      <c r="M10" s="61">
        <v>85</v>
      </c>
      <c r="N10" s="20">
        <f t="shared" si="9"/>
        <v>163</v>
      </c>
      <c r="O10" s="21">
        <f t="shared" si="2"/>
        <v>6</v>
      </c>
      <c r="P10" s="61"/>
      <c r="Q10" s="26" t="str">
        <f t="shared" si="3"/>
        <v/>
      </c>
      <c r="R10" s="71">
        <v>86</v>
      </c>
      <c r="S10" s="72">
        <v>70</v>
      </c>
      <c r="T10" s="29">
        <f t="shared" si="10"/>
        <v>156</v>
      </c>
      <c r="U10" s="30">
        <f t="shared" si="4"/>
        <v>6</v>
      </c>
      <c r="V10" s="65"/>
      <c r="W10" s="89"/>
      <c r="X10" s="107">
        <f>IF(COUNTA(F10,L10,R10)=0,"",IF(COUNTA(F10,L10,R10)=1,MAX(F10,L10,R10),IF(COUNTA(F10,L10,R10)&gt;1,(MAX(F10,L10,R10)+LARGE((F10,L10,R10),2)))))</f>
        <v>164</v>
      </c>
      <c r="Y10" s="3">
        <f t="shared" si="5"/>
        <v>6</v>
      </c>
      <c r="Z10" s="3">
        <f>IF(COUNTA(G10,M10,S10)=0,"",IF(COUNTA(G10,M10,S10)=1,MAX(G10,M10,S10),IF(COUNTA(G10,M10,S10)&gt;1,(MAX(G10,M10,S10)+LARGE((G10,M10,S10),2)))))</f>
        <v>155</v>
      </c>
      <c r="AA10" s="3">
        <f t="shared" si="6"/>
        <v>5</v>
      </c>
      <c r="AB10" s="3"/>
      <c r="AC10" s="4" t="str">
        <f t="shared" si="7"/>
        <v/>
      </c>
      <c r="AD10" s="129"/>
    </row>
    <row r="11" spans="1:30">
      <c r="A11" s="117">
        <v>9</v>
      </c>
      <c r="B11" s="9" t="s">
        <v>73</v>
      </c>
      <c r="C11" s="9" t="s">
        <v>72</v>
      </c>
      <c r="D11" s="47" t="s">
        <v>22</v>
      </c>
      <c r="E11" s="48" t="s">
        <v>34</v>
      </c>
      <c r="F11" s="54"/>
      <c r="G11" s="55"/>
      <c r="H11" s="11" t="str">
        <f t="shared" si="8"/>
        <v/>
      </c>
      <c r="I11" s="12" t="str">
        <f t="shared" si="0"/>
        <v/>
      </c>
      <c r="J11" s="55"/>
      <c r="K11" s="17" t="str">
        <f t="shared" si="1"/>
        <v/>
      </c>
      <c r="L11" s="60">
        <v>100</v>
      </c>
      <c r="M11" s="61">
        <v>100</v>
      </c>
      <c r="N11" s="20">
        <f t="shared" si="9"/>
        <v>200</v>
      </c>
      <c r="O11" s="21">
        <f t="shared" si="2"/>
        <v>1</v>
      </c>
      <c r="P11" s="61">
        <v>90</v>
      </c>
      <c r="Q11" s="26">
        <f t="shared" si="3"/>
        <v>3</v>
      </c>
      <c r="R11" s="69">
        <v>86</v>
      </c>
      <c r="S11" s="70">
        <v>90</v>
      </c>
      <c r="T11" s="29">
        <f t="shared" si="10"/>
        <v>176</v>
      </c>
      <c r="U11" s="30">
        <f t="shared" si="4"/>
        <v>2</v>
      </c>
      <c r="V11" s="65">
        <v>95</v>
      </c>
      <c r="W11" s="89">
        <v>1</v>
      </c>
      <c r="X11" s="107">
        <f>IF(COUNTA(F11,L11,R11)=0,"",IF(COUNTA(F11,L11,R11)=1,MAX(F11,L11,R11),IF(COUNTA(F11,L11,R11)&gt;1,(MAX(F11,L11,R11)+LARGE((F11,L11,R11),2)))))</f>
        <v>186</v>
      </c>
      <c r="Y11" s="3">
        <v>3</v>
      </c>
      <c r="Z11" s="3">
        <f>IF(COUNTA(G11,M11,S11)=0,"",IF(COUNTA(G11,M11,S11)=1,MAX(G11,M11,S11),IF(COUNTA(G11,M11,S11)&gt;1,(MAX(G11,M11,S11)+LARGE((G11,M11,S11),2)))))</f>
        <v>190</v>
      </c>
      <c r="AA11" s="3">
        <f t="shared" si="6"/>
        <v>1</v>
      </c>
      <c r="AB11" s="3">
        <f>IF(COUNTA(J11,P11,V11)=0,"",IF(COUNTA(J11,P11,V11)=1,MAX(J11,P11,V11),IF(COUNTA(J11,P11,V11)&gt;1,(MAX(J11,P11,V11)+LARGE((J11,P11,V11),2)))))</f>
        <v>185</v>
      </c>
      <c r="AC11" s="4">
        <v>2</v>
      </c>
      <c r="AD11" s="129"/>
    </row>
    <row r="12" spans="1:30">
      <c r="A12" s="117">
        <v>10</v>
      </c>
      <c r="B12" s="9" t="s">
        <v>106</v>
      </c>
      <c r="C12" s="9" t="s">
        <v>107</v>
      </c>
      <c r="D12" s="47" t="s">
        <v>22</v>
      </c>
      <c r="E12" s="48" t="s">
        <v>108</v>
      </c>
      <c r="F12" s="54"/>
      <c r="G12" s="55"/>
      <c r="H12" s="11" t="str">
        <f t="shared" si="8"/>
        <v/>
      </c>
      <c r="I12" s="12" t="str">
        <f t="shared" si="0"/>
        <v/>
      </c>
      <c r="J12" s="55"/>
      <c r="K12" s="17" t="str">
        <f t="shared" si="1"/>
        <v/>
      </c>
      <c r="L12" s="60"/>
      <c r="M12" s="61"/>
      <c r="N12" s="20" t="str">
        <f t="shared" si="9"/>
        <v/>
      </c>
      <c r="O12" s="21" t="str">
        <f t="shared" si="2"/>
        <v/>
      </c>
      <c r="P12" s="61"/>
      <c r="Q12" s="26" t="str">
        <f t="shared" si="3"/>
        <v/>
      </c>
      <c r="R12" s="69">
        <v>88</v>
      </c>
      <c r="S12" s="70">
        <v>80</v>
      </c>
      <c r="T12" s="29">
        <f t="shared" si="10"/>
        <v>168</v>
      </c>
      <c r="U12" s="30">
        <f t="shared" si="4"/>
        <v>4</v>
      </c>
      <c r="V12" s="65"/>
      <c r="W12" s="89"/>
      <c r="X12" s="107">
        <f>IF(COUNTA(F12,L12,R12)=0,"",IF(COUNTA(F12,L12,R12)=1,MAX(F12,L12,R12),IF(COUNTA(F12,L12,R12)&gt;1,(MAX(F12,L12,R12)+LARGE((F12,L12,R12),2)))))</f>
        <v>88</v>
      </c>
      <c r="Y12" s="3">
        <f t="shared" si="5"/>
        <v>8</v>
      </c>
      <c r="Z12" s="3">
        <f>IF(COUNTA(G12,M12,S12)=0,"",IF(COUNTA(G12,M12,S12)=1,MAX(G12,M12,S12),IF(COUNTA(G12,M12,S12)&gt;1,(MAX(G12,M12,S12)+LARGE((G12,M12,S12),2)))))</f>
        <v>80</v>
      </c>
      <c r="AA12" s="3">
        <f t="shared" si="6"/>
        <v>8</v>
      </c>
      <c r="AB12" s="3"/>
      <c r="AC12" s="4" t="str">
        <f t="shared" si="7"/>
        <v/>
      </c>
      <c r="AD12" s="129"/>
    </row>
    <row r="13" spans="1:30" ht="15.75" thickBot="1">
      <c r="A13" s="118"/>
      <c r="B13" s="35"/>
      <c r="C13" s="35"/>
      <c r="D13" s="49"/>
      <c r="E13" s="50"/>
      <c r="F13" s="56"/>
      <c r="G13" s="57"/>
      <c r="H13" s="15" t="str">
        <f t="shared" si="8"/>
        <v/>
      </c>
      <c r="I13" s="16" t="str">
        <f t="shared" si="0"/>
        <v/>
      </c>
      <c r="J13" s="57"/>
      <c r="K13" s="37" t="str">
        <f t="shared" si="1"/>
        <v/>
      </c>
      <c r="L13" s="62"/>
      <c r="M13" s="63"/>
      <c r="N13" s="24" t="str">
        <f t="shared" si="9"/>
        <v/>
      </c>
      <c r="O13" s="25" t="str">
        <f t="shared" si="2"/>
        <v/>
      </c>
      <c r="P13" s="63"/>
      <c r="Q13" s="39" t="str">
        <f t="shared" si="3"/>
        <v/>
      </c>
      <c r="R13" s="73"/>
      <c r="S13" s="74"/>
      <c r="T13" s="33" t="str">
        <f t="shared" si="10"/>
        <v/>
      </c>
      <c r="U13" s="34" t="str">
        <f t="shared" si="4"/>
        <v/>
      </c>
      <c r="V13" s="66"/>
      <c r="W13" s="90"/>
      <c r="X13" s="108" t="str">
        <f>IF(COUNTA(F13,L13,R13)=0,"",IF(COUNTA(F13,L13,R13)=1,MAX(F13,L13,R13),IF(COUNTA(F13,L13,R13)&gt;1,(MAX(F13,L13,R13)+LARGE((F13,L13,R13),2)))))</f>
        <v/>
      </c>
      <c r="Y13" s="5" t="str">
        <f t="shared" si="5"/>
        <v/>
      </c>
      <c r="Z13" s="5" t="str">
        <f>IF(COUNTA(G13,M13,S13)=0,"",IF(COUNTA(G13,M13,S13)=1,MAX(G13,M13,S13),IF(COUNTA(G13,M13,S13)&gt;1,(MAX(G13,M13,S13)+LARGE((G13,M13,S13),2)))))</f>
        <v/>
      </c>
      <c r="AA13" s="5" t="str">
        <f t="shared" si="6"/>
        <v/>
      </c>
      <c r="AB13" s="5"/>
      <c r="AC13" s="6" t="str">
        <f t="shared" si="7"/>
        <v/>
      </c>
      <c r="AD13" s="130"/>
    </row>
    <row r="14" spans="1:30">
      <c r="A14" s="115">
        <v>1</v>
      </c>
      <c r="B14" s="86" t="s">
        <v>43</v>
      </c>
      <c r="C14" s="86" t="s">
        <v>20</v>
      </c>
      <c r="D14" s="45" t="s">
        <v>38</v>
      </c>
      <c r="E14" s="87" t="s">
        <v>44</v>
      </c>
      <c r="F14" s="52">
        <v>90</v>
      </c>
      <c r="G14" s="53">
        <v>55</v>
      </c>
      <c r="H14" s="13">
        <f t="shared" ref="H14:H26" si="11">IF(SUM(F14:G14)=0,"",SUM(F14:G14))</f>
        <v>145</v>
      </c>
      <c r="I14" s="14">
        <f t="shared" ref="I14:I26" si="12">IF(H14="","",RANK(H14,H$14:H$26))</f>
        <v>7</v>
      </c>
      <c r="J14" s="53"/>
      <c r="K14" s="36" t="str">
        <f t="shared" ref="K14:K26" si="13">IF(J14="","",RANK(J14,J$14:J$26))</f>
        <v/>
      </c>
      <c r="L14" s="58">
        <v>88</v>
      </c>
      <c r="M14" s="59">
        <v>80</v>
      </c>
      <c r="N14" s="22">
        <f t="shared" ref="N14:N26" si="14">IF(SUM(L14:M14)=0,"",SUM(L14:M14))</f>
        <v>168</v>
      </c>
      <c r="O14" s="23">
        <f t="shared" ref="O14:O26" si="15">IF(N14="","",RANK(N14,N$14:N$26))</f>
        <v>5</v>
      </c>
      <c r="P14" s="59"/>
      <c r="Q14" s="38" t="str">
        <f t="shared" ref="Q14:Q26" si="16">IF(P14="","",RANK(P14,P$14:P$26))</f>
        <v/>
      </c>
      <c r="R14" s="75">
        <v>88</v>
      </c>
      <c r="S14" s="76">
        <v>60</v>
      </c>
      <c r="T14" s="31">
        <f t="shared" ref="T14:T26" si="17">IF(SUM(R14:S14)=0,"",SUM(R14:S14))</f>
        <v>148</v>
      </c>
      <c r="U14" s="32">
        <f t="shared" ref="U14:U20" si="18">IF(T14="","",RANK(T14,T$14:T$26))</f>
        <v>9</v>
      </c>
      <c r="V14" s="64"/>
      <c r="W14" s="88"/>
      <c r="X14" s="40">
        <f>IF(COUNTA(F14,L14,R14)=0,"",IF(COUNTA(F14,L14,R14)=1,MAX(F14,L14,R14),IF(COUNTA(F14,L14,R14)&gt;1,(MAX(F14,L14,R14)+LARGE((F14,L14,R14),2)))))</f>
        <v>178</v>
      </c>
      <c r="Y14" s="7">
        <f t="shared" ref="Y14:Y19" si="19">IF(X14="","",RANK(X14,X$14:X$26))</f>
        <v>6</v>
      </c>
      <c r="Z14" s="41">
        <f>IF(COUNTA(G14,M14,S14)=0,"",IF(COUNTA(G14,M14,S14)=1,MAX(G14,M14,S14),IF(COUNTA(G14,M14,S14)&gt;1,(MAX(G14,M14,S14)+LARGE((G14,M14,S14),2)))))</f>
        <v>140</v>
      </c>
      <c r="AA14" s="7">
        <f t="shared" ref="AA14:AA20" si="20">IF(Z14="","",RANK(Z14,Z$14:Z$26))</f>
        <v>7</v>
      </c>
      <c r="AB14" s="41"/>
      <c r="AC14" s="8" t="str">
        <f t="shared" ref="AC14:AC26" si="21">IF(AB14="","",RANK(AB14,AB$14:AB$26))</f>
        <v/>
      </c>
      <c r="AD14" s="128" t="s">
        <v>41</v>
      </c>
    </row>
    <row r="15" spans="1:30">
      <c r="A15" s="117">
        <v>2</v>
      </c>
      <c r="B15" s="9" t="s">
        <v>50</v>
      </c>
      <c r="C15" s="9" t="s">
        <v>51</v>
      </c>
      <c r="D15" s="47" t="s">
        <v>38</v>
      </c>
      <c r="E15" s="48" t="s">
        <v>33</v>
      </c>
      <c r="F15" s="54">
        <v>92</v>
      </c>
      <c r="G15" s="55">
        <v>80</v>
      </c>
      <c r="H15" s="11">
        <f t="shared" si="11"/>
        <v>172</v>
      </c>
      <c r="I15" s="12">
        <f t="shared" si="12"/>
        <v>5</v>
      </c>
      <c r="J15" s="55"/>
      <c r="K15" s="17" t="str">
        <f t="shared" si="13"/>
        <v/>
      </c>
      <c r="L15" s="60">
        <v>82</v>
      </c>
      <c r="M15" s="61">
        <v>95</v>
      </c>
      <c r="N15" s="20">
        <f t="shared" si="14"/>
        <v>177</v>
      </c>
      <c r="O15" s="21">
        <f t="shared" si="15"/>
        <v>3</v>
      </c>
      <c r="P15" s="61">
        <v>65</v>
      </c>
      <c r="Q15" s="26">
        <f t="shared" si="16"/>
        <v>3</v>
      </c>
      <c r="R15" s="71">
        <v>92</v>
      </c>
      <c r="S15" s="72">
        <v>85</v>
      </c>
      <c r="T15" s="29">
        <f t="shared" si="17"/>
        <v>177</v>
      </c>
      <c r="U15" s="30">
        <f t="shared" si="18"/>
        <v>3</v>
      </c>
      <c r="V15" s="65">
        <v>60</v>
      </c>
      <c r="W15" s="89">
        <v>7</v>
      </c>
      <c r="X15" s="42">
        <f>IF(COUNTA(F15,L15,R15)=0,"",IF(COUNTA(F15,L15,R15)=1,MAX(F15,L15,R15),IF(COUNTA(F15,L15,R15)&gt;1,(MAX(F15,L15,R15)+LARGE((F15,L15,R15),2)))))</f>
        <v>184</v>
      </c>
      <c r="Y15" s="3">
        <f t="shared" si="19"/>
        <v>4</v>
      </c>
      <c r="Z15" s="43">
        <f>IF(COUNTA(G15,M15,S15)=0,"",IF(COUNTA(G15,M15,S15)=1,MAX(G15,M15,S15),IF(COUNTA(G15,M15,S15)&gt;1,(MAX(G15,M15,S15)+LARGE((G15,M15,S15),2)))))</f>
        <v>180</v>
      </c>
      <c r="AA15" s="3">
        <f t="shared" si="20"/>
        <v>3</v>
      </c>
      <c r="AB15" s="43">
        <f>IF(COUNTA(J15,P15,V15)=0,"",IF(COUNTA(J15,P15,V15)=1,MAX(J15,P15,V15),IF(COUNTA(J15,P15,V15)&gt;1,(MAX(J15,P15,V15)+LARGE((J15,P15,V15),2)))))</f>
        <v>125</v>
      </c>
      <c r="AC15" s="4">
        <f t="shared" si="21"/>
        <v>4</v>
      </c>
      <c r="AD15" s="129"/>
    </row>
    <row r="16" spans="1:30">
      <c r="A16" s="117">
        <v>3</v>
      </c>
      <c r="B16" s="9" t="s">
        <v>28</v>
      </c>
      <c r="C16" s="9" t="s">
        <v>29</v>
      </c>
      <c r="D16" s="47" t="s">
        <v>42</v>
      </c>
      <c r="E16" s="48" t="s">
        <v>34</v>
      </c>
      <c r="F16" s="54">
        <v>92</v>
      </c>
      <c r="G16" s="55">
        <v>90</v>
      </c>
      <c r="H16" s="11">
        <f t="shared" si="11"/>
        <v>182</v>
      </c>
      <c r="I16" s="12">
        <f t="shared" si="12"/>
        <v>3</v>
      </c>
      <c r="J16" s="55">
        <v>80</v>
      </c>
      <c r="K16" s="17">
        <f t="shared" si="13"/>
        <v>2</v>
      </c>
      <c r="L16" s="60">
        <v>98</v>
      </c>
      <c r="M16" s="61">
        <v>70</v>
      </c>
      <c r="N16" s="20">
        <f t="shared" si="14"/>
        <v>168</v>
      </c>
      <c r="O16" s="21">
        <f t="shared" si="15"/>
        <v>5</v>
      </c>
      <c r="P16" s="61">
        <v>65</v>
      </c>
      <c r="Q16" s="26">
        <f t="shared" si="16"/>
        <v>3</v>
      </c>
      <c r="R16" s="71">
        <v>98</v>
      </c>
      <c r="S16" s="72">
        <v>55</v>
      </c>
      <c r="T16" s="29">
        <f t="shared" si="17"/>
        <v>153</v>
      </c>
      <c r="U16" s="30">
        <f t="shared" si="18"/>
        <v>6</v>
      </c>
      <c r="V16" s="65">
        <v>65</v>
      </c>
      <c r="W16" s="89">
        <v>5</v>
      </c>
      <c r="X16" s="42">
        <f>IF(COUNTA(F16,L16,R16)=0,"",IF(COUNTA(F16,L16,R16)=1,MAX(F16,L16,R16),IF(COUNTA(F16,L16,R16)&gt;1,(MAX(F16,L16,R16)+LARGE((F16,L16,R16),2)))))</f>
        <v>196</v>
      </c>
      <c r="Y16" s="3">
        <f t="shared" si="19"/>
        <v>1</v>
      </c>
      <c r="Z16" s="43">
        <f>IF(COUNTA(G16,M16,S16)=0,"",IF(COUNTA(G16,M16,S16)=1,MAX(G16,M16,S16),IF(COUNTA(G16,M16,S16)&gt;1,(MAX(G16,M16,S16)+LARGE((G16,M16,S16),2)))))</f>
        <v>160</v>
      </c>
      <c r="AA16" s="3">
        <f t="shared" si="20"/>
        <v>5</v>
      </c>
      <c r="AB16" s="43">
        <f>IF(COUNTA(J16,P16,V16)=0,"",IF(COUNTA(J16,P16,V16)=1,MAX(J16,P16,V16),IF(COUNTA(J16,P16,V16)&gt;1,(MAX(J16,P16,V16)+LARGE((J16,P16,V16),2)))))</f>
        <v>145</v>
      </c>
      <c r="AC16" s="4">
        <f t="shared" si="21"/>
        <v>3</v>
      </c>
      <c r="AD16" s="129"/>
    </row>
    <row r="17" spans="1:30">
      <c r="A17" s="117">
        <v>4</v>
      </c>
      <c r="B17" s="44" t="s">
        <v>52</v>
      </c>
      <c r="C17" s="44" t="s">
        <v>53</v>
      </c>
      <c r="D17" s="47" t="s">
        <v>39</v>
      </c>
      <c r="E17" s="48" t="s">
        <v>34</v>
      </c>
      <c r="F17" s="54">
        <v>82</v>
      </c>
      <c r="G17" s="55">
        <v>60</v>
      </c>
      <c r="H17" s="11">
        <f t="shared" si="11"/>
        <v>142</v>
      </c>
      <c r="I17" s="12">
        <f t="shared" si="12"/>
        <v>8</v>
      </c>
      <c r="J17" s="55">
        <v>25</v>
      </c>
      <c r="K17" s="17">
        <f t="shared" si="13"/>
        <v>4</v>
      </c>
      <c r="L17" s="60"/>
      <c r="M17" s="61"/>
      <c r="N17" s="20" t="str">
        <f t="shared" si="14"/>
        <v/>
      </c>
      <c r="O17" s="21" t="str">
        <f t="shared" si="15"/>
        <v/>
      </c>
      <c r="P17" s="61"/>
      <c r="Q17" s="26" t="str">
        <f t="shared" si="16"/>
        <v/>
      </c>
      <c r="R17" s="71">
        <v>86</v>
      </c>
      <c r="S17" s="72">
        <v>65</v>
      </c>
      <c r="T17" s="29">
        <f t="shared" si="17"/>
        <v>151</v>
      </c>
      <c r="U17" s="30">
        <f t="shared" si="18"/>
        <v>7</v>
      </c>
      <c r="V17" s="65">
        <v>45</v>
      </c>
      <c r="W17" s="89">
        <v>8</v>
      </c>
      <c r="X17" s="42">
        <f>IF(COUNTA(F17,L17,R17)=0,"",IF(COUNTA(F17,L17,R17)=1,MAX(F17,L17,R17),IF(COUNTA(F17,L17,R17)&gt;1,(MAX(F17,L17,R17)+LARGE((F17,L17,R17),2)))))</f>
        <v>168</v>
      </c>
      <c r="Y17" s="3">
        <f t="shared" si="19"/>
        <v>7</v>
      </c>
      <c r="Z17" s="43">
        <f>IF(COUNTA(G17,M17,S17)=0,"",IF(COUNTA(G17,M17,S17)=1,MAX(G17,M17,S17),IF(COUNTA(G17,M17,S17)&gt;1,(MAX(G17,M17,S17)+LARGE((G17,M17,S17),2)))))</f>
        <v>125</v>
      </c>
      <c r="AA17" s="3">
        <f t="shared" si="20"/>
        <v>8</v>
      </c>
      <c r="AB17" s="43">
        <f>IF(COUNTA(J17,P17,V17)=0,"",IF(COUNTA(J17,P17,V17)=1,MAX(J17,P17,V17),IF(COUNTA(J17,P17,V17)&gt;1,(MAX(J17,P17,V17)+LARGE((J17,P17,V17),2)))))</f>
        <v>70</v>
      </c>
      <c r="AC17" s="4">
        <f t="shared" si="21"/>
        <v>7</v>
      </c>
      <c r="AD17" s="129"/>
    </row>
    <row r="18" spans="1:30">
      <c r="A18" s="117">
        <v>5</v>
      </c>
      <c r="B18" s="44" t="s">
        <v>58</v>
      </c>
      <c r="C18" s="44" t="s">
        <v>59</v>
      </c>
      <c r="D18" s="47" t="s">
        <v>39</v>
      </c>
      <c r="E18" s="48" t="s">
        <v>60</v>
      </c>
      <c r="F18" s="54"/>
      <c r="G18" s="55"/>
      <c r="H18" s="11" t="str">
        <f t="shared" si="11"/>
        <v/>
      </c>
      <c r="I18" s="12" t="str">
        <f t="shared" si="12"/>
        <v/>
      </c>
      <c r="J18" s="55"/>
      <c r="K18" s="17" t="str">
        <f t="shared" si="13"/>
        <v/>
      </c>
      <c r="L18" s="60"/>
      <c r="M18" s="61"/>
      <c r="N18" s="20" t="str">
        <f t="shared" si="14"/>
        <v/>
      </c>
      <c r="O18" s="21" t="str">
        <f t="shared" si="15"/>
        <v/>
      </c>
      <c r="P18" s="61"/>
      <c r="Q18" s="26" t="str">
        <f t="shared" si="16"/>
        <v/>
      </c>
      <c r="R18" s="71">
        <v>94</v>
      </c>
      <c r="S18" s="72">
        <v>55</v>
      </c>
      <c r="T18" s="29">
        <f t="shared" si="17"/>
        <v>149</v>
      </c>
      <c r="U18" s="30">
        <f t="shared" si="18"/>
        <v>8</v>
      </c>
      <c r="V18" s="65">
        <v>80</v>
      </c>
      <c r="W18" s="89">
        <v>3</v>
      </c>
      <c r="X18" s="42">
        <f>IF(COUNTA(F18,L18,R18)=0,"",IF(COUNTA(F18,L18,R18)=1,MAX(F18,L18,R18),IF(COUNTA(F18,L18,R18)&gt;1,(MAX(F18,L18,R18)+LARGE((F18,L18,R18),2)))))</f>
        <v>94</v>
      </c>
      <c r="Y18" s="3">
        <f t="shared" si="19"/>
        <v>9</v>
      </c>
      <c r="Z18" s="43">
        <f>IF(COUNTA(G18,M18,S18)=0,"",IF(COUNTA(G18,M18,S18)=1,MAX(G18,M18,S18),IF(COUNTA(G18,M18,S18)&gt;1,(MAX(G18,M18,S18)+LARGE((G18,M18,S18),2)))))</f>
        <v>55</v>
      </c>
      <c r="AA18" s="3">
        <f t="shared" si="20"/>
        <v>10</v>
      </c>
      <c r="AB18" s="43">
        <f>IF(COUNTA(J18,P18,V18)=0,"",IF(COUNTA(J18,P18,V18)=1,MAX(J18,P18,V18),IF(COUNTA(J18,P18,V18)&gt;1,(MAX(J18,P18,V18)+LARGE((J18,P18,V18),2)))))</f>
        <v>80</v>
      </c>
      <c r="AC18" s="4">
        <f t="shared" si="21"/>
        <v>6</v>
      </c>
      <c r="AD18" s="129"/>
    </row>
    <row r="19" spans="1:30">
      <c r="A19" s="117">
        <v>6</v>
      </c>
      <c r="B19" s="9" t="s">
        <v>21</v>
      </c>
      <c r="C19" s="9" t="s">
        <v>47</v>
      </c>
      <c r="D19" s="47" t="s">
        <v>38</v>
      </c>
      <c r="E19" s="97" t="s">
        <v>98</v>
      </c>
      <c r="F19" s="54">
        <v>92</v>
      </c>
      <c r="G19" s="55">
        <v>85</v>
      </c>
      <c r="H19" s="11">
        <f t="shared" si="11"/>
        <v>177</v>
      </c>
      <c r="I19" s="12">
        <f t="shared" si="12"/>
        <v>4</v>
      </c>
      <c r="J19" s="55">
        <v>85</v>
      </c>
      <c r="K19" s="17">
        <f t="shared" si="13"/>
        <v>1</v>
      </c>
      <c r="L19" s="60">
        <v>92</v>
      </c>
      <c r="M19" s="61">
        <v>85</v>
      </c>
      <c r="N19" s="20">
        <f t="shared" si="14"/>
        <v>177</v>
      </c>
      <c r="O19" s="21">
        <f t="shared" si="15"/>
        <v>3</v>
      </c>
      <c r="P19" s="61">
        <v>75</v>
      </c>
      <c r="Q19" s="26">
        <f t="shared" si="16"/>
        <v>2</v>
      </c>
      <c r="R19" s="69"/>
      <c r="S19" s="70"/>
      <c r="T19" s="29" t="str">
        <f t="shared" si="17"/>
        <v/>
      </c>
      <c r="U19" s="30" t="str">
        <f t="shared" si="18"/>
        <v/>
      </c>
      <c r="V19" s="65"/>
      <c r="W19" s="89"/>
      <c r="X19" s="42">
        <f>IF(COUNTA(F19,L19,R19)=0,"",IF(COUNTA(F19,L19,R19)=1,MAX(F19,L19,R19),IF(COUNTA(F19,L19,R19)&gt;1,(MAX(F19,L19,R19)+LARGE((F19,L19,R19),2)))))</f>
        <v>184</v>
      </c>
      <c r="Y19" s="3">
        <f t="shared" si="19"/>
        <v>4</v>
      </c>
      <c r="Z19" s="43">
        <f>IF(COUNTA(G19,M19,S19)=0,"",IF(COUNTA(G19,M19,S19)=1,MAX(G19,M19,S19),IF(COUNTA(G19,M19,S19)&gt;1,(MAX(G19,M19,S19)+LARGE((G19,M19,S19),2)))))</f>
        <v>170</v>
      </c>
      <c r="AA19" s="3">
        <f t="shared" si="20"/>
        <v>4</v>
      </c>
      <c r="AB19" s="43">
        <f>IF(COUNTA(J19,P19,V19)=0,"",IF(COUNTA(J19,P19,V19)=1,MAX(J19,P19,V19),IF(COUNTA(J19,P19,V19)&gt;1,(MAX(J19,P19,V19)+LARGE((J19,P19,V19),2)))))</f>
        <v>160</v>
      </c>
      <c r="AC19" s="4">
        <f t="shared" si="21"/>
        <v>1</v>
      </c>
      <c r="AD19" s="129"/>
    </row>
    <row r="20" spans="1:30">
      <c r="A20" s="117">
        <v>7</v>
      </c>
      <c r="B20" s="9" t="s">
        <v>27</v>
      </c>
      <c r="C20" s="9" t="s">
        <v>40</v>
      </c>
      <c r="D20" s="47" t="s">
        <v>39</v>
      </c>
      <c r="E20" s="48" t="s">
        <v>32</v>
      </c>
      <c r="F20" s="54">
        <v>98</v>
      </c>
      <c r="G20" s="55">
        <v>90</v>
      </c>
      <c r="H20" s="11">
        <f t="shared" si="11"/>
        <v>188</v>
      </c>
      <c r="I20" s="12">
        <f t="shared" si="12"/>
        <v>2</v>
      </c>
      <c r="J20" s="55"/>
      <c r="K20" s="17" t="str">
        <f t="shared" si="13"/>
        <v/>
      </c>
      <c r="L20" s="60">
        <v>90</v>
      </c>
      <c r="M20" s="61">
        <v>100</v>
      </c>
      <c r="N20" s="20">
        <f t="shared" si="14"/>
        <v>190</v>
      </c>
      <c r="O20" s="21">
        <f t="shared" si="15"/>
        <v>1</v>
      </c>
      <c r="P20" s="61"/>
      <c r="Q20" s="26" t="str">
        <f t="shared" si="16"/>
        <v/>
      </c>
      <c r="R20" s="71">
        <v>94</v>
      </c>
      <c r="S20" s="72">
        <v>95</v>
      </c>
      <c r="T20" s="29">
        <f t="shared" si="17"/>
        <v>189</v>
      </c>
      <c r="U20" s="30">
        <f t="shared" si="18"/>
        <v>1</v>
      </c>
      <c r="V20" s="65"/>
      <c r="W20" s="89"/>
      <c r="X20" s="42">
        <f>IF(COUNTA(F20,L20,R20)=0,"",IF(COUNTA(F20,L20,R20)=1,MAX(F20,L20,R20),IF(COUNTA(F20,L20,R20)&gt;1,(MAX(F20,L20,R20)+LARGE((F20,L20,R20),2)))))</f>
        <v>192</v>
      </c>
      <c r="Y20" s="3">
        <v>2</v>
      </c>
      <c r="Z20" s="43">
        <f>IF(COUNTA(G20,M20,S20)=0,"",IF(COUNTA(G20,M20,S20)=1,MAX(G20,M20,S20),IF(COUNTA(G20,M20,S20)&gt;1,(MAX(G20,M20,S20)+LARGE((G20,M20,S20),2)))))</f>
        <v>195</v>
      </c>
      <c r="AA20" s="3">
        <f t="shared" si="20"/>
        <v>1</v>
      </c>
      <c r="AB20" s="43"/>
      <c r="AC20" s="4" t="str">
        <f t="shared" si="21"/>
        <v/>
      </c>
      <c r="AD20" s="129"/>
    </row>
    <row r="21" spans="1:30">
      <c r="A21" s="117">
        <v>8</v>
      </c>
      <c r="B21" s="44" t="s">
        <v>45</v>
      </c>
      <c r="C21" s="44" t="s">
        <v>46</v>
      </c>
      <c r="D21" s="47" t="s">
        <v>39</v>
      </c>
      <c r="E21" s="48" t="s">
        <v>32</v>
      </c>
      <c r="F21" s="54">
        <v>90</v>
      </c>
      <c r="G21" s="55">
        <v>100</v>
      </c>
      <c r="H21" s="11">
        <f t="shared" si="11"/>
        <v>190</v>
      </c>
      <c r="I21" s="12">
        <f t="shared" si="12"/>
        <v>1</v>
      </c>
      <c r="J21" s="55"/>
      <c r="K21" s="17" t="str">
        <f t="shared" si="13"/>
        <v/>
      </c>
      <c r="L21" s="60">
        <v>98</v>
      </c>
      <c r="M21" s="61">
        <v>85</v>
      </c>
      <c r="N21" s="20">
        <f t="shared" si="14"/>
        <v>183</v>
      </c>
      <c r="O21" s="21">
        <f t="shared" si="15"/>
        <v>2</v>
      </c>
      <c r="P21" s="61">
        <v>90</v>
      </c>
      <c r="Q21" s="26">
        <f t="shared" si="16"/>
        <v>1</v>
      </c>
      <c r="R21" s="71">
        <v>94</v>
      </c>
      <c r="S21" s="72">
        <v>95</v>
      </c>
      <c r="T21" s="29">
        <f t="shared" si="17"/>
        <v>189</v>
      </c>
      <c r="U21" s="30">
        <v>2</v>
      </c>
      <c r="V21" s="65">
        <v>60</v>
      </c>
      <c r="W21" s="89">
        <v>7</v>
      </c>
      <c r="X21" s="42">
        <f>IF(COUNTA(F21,L21,R21)=0,"",IF(COUNTA(F21,L21,R21)=1,MAX(F21,L21,R21),IF(COUNTA(F21,L21,R21)&gt;1,(MAX(F21,L21,R21)+LARGE((F21,L21,R21),2)))))</f>
        <v>192</v>
      </c>
      <c r="Y21" s="3">
        <v>3</v>
      </c>
      <c r="Z21" s="43">
        <f>IF(COUNTA(G21,M21,S21)=0,"",IF(COUNTA(G21,M21,S21)=1,MAX(G21,M21,S21),IF(COUNTA(G21,M21,S21)&gt;1,(MAX(G21,M21,S21)+LARGE((G21,M21,S21),2)))))</f>
        <v>195</v>
      </c>
      <c r="AA21" s="3">
        <v>2</v>
      </c>
      <c r="AB21" s="43">
        <f>IF(COUNTA(J21,P21,V21)=0,"",IF(COUNTA(J21,P21,V21)=1,MAX(J21,P21,V21),IF(COUNTA(J21,P21,V21)&gt;1,(MAX(J21,P21,V21)+LARGE((J21,P21,V21),2)))))</f>
        <v>150</v>
      </c>
      <c r="AC21" s="4">
        <f t="shared" si="21"/>
        <v>2</v>
      </c>
      <c r="AD21" s="129"/>
    </row>
    <row r="22" spans="1:30">
      <c r="A22" s="117">
        <v>9</v>
      </c>
      <c r="B22" s="44" t="s">
        <v>37</v>
      </c>
      <c r="C22" s="44" t="s">
        <v>12</v>
      </c>
      <c r="D22" s="47" t="s">
        <v>39</v>
      </c>
      <c r="E22" s="48" t="s">
        <v>34</v>
      </c>
      <c r="F22" s="54"/>
      <c r="G22" s="55"/>
      <c r="H22" s="11" t="str">
        <f t="shared" si="11"/>
        <v/>
      </c>
      <c r="I22" s="12" t="str">
        <f t="shared" si="12"/>
        <v/>
      </c>
      <c r="J22" s="55"/>
      <c r="K22" s="17" t="str">
        <f t="shared" si="13"/>
        <v/>
      </c>
      <c r="L22" s="60"/>
      <c r="M22" s="61"/>
      <c r="N22" s="20" t="str">
        <f t="shared" si="14"/>
        <v/>
      </c>
      <c r="O22" s="21" t="str">
        <f t="shared" si="15"/>
        <v/>
      </c>
      <c r="P22" s="61"/>
      <c r="Q22" s="26" t="str">
        <f t="shared" si="16"/>
        <v/>
      </c>
      <c r="R22" s="71"/>
      <c r="S22" s="72"/>
      <c r="T22" s="29" t="str">
        <f t="shared" si="17"/>
        <v/>
      </c>
      <c r="U22" s="30" t="str">
        <f>IF(T22="","",RANK(T22,T$14:T$26))</f>
        <v/>
      </c>
      <c r="V22" s="65"/>
      <c r="W22" s="89"/>
      <c r="X22" s="42" t="str">
        <f>IF(COUNTA(F22,L22,R22)=0,"",IF(COUNTA(F22,L22,R22)=1,MAX(F22,L22,R22),IF(COUNTA(F22,L22,R22)&gt;1,(MAX(F22,L22,R22)+LARGE((F22,L22,R22),2)))))</f>
        <v/>
      </c>
      <c r="Y22" s="3" t="str">
        <f>IF(X22="","",RANK(X22,X$14:X$26))</f>
        <v/>
      </c>
      <c r="Z22" s="43" t="str">
        <f>IF(COUNTA(G22,M22,S22)=0,"",IF(COUNTA(G22,M22,S22)=1,MAX(G22,M22,S22),IF(COUNTA(G22,M22,S22)&gt;1,(MAX(G22,M22,S22)+LARGE((G22,M22,S22),2)))))</f>
        <v/>
      </c>
      <c r="AA22" s="3" t="str">
        <f>IF(Z22="","",RANK(Z22,Z$14:Z$26))</f>
        <v/>
      </c>
      <c r="AB22" s="43"/>
      <c r="AC22" s="4" t="str">
        <f t="shared" si="21"/>
        <v/>
      </c>
      <c r="AD22" s="129"/>
    </row>
    <row r="23" spans="1:30">
      <c r="A23" s="117">
        <v>10</v>
      </c>
      <c r="B23" s="9" t="s">
        <v>30</v>
      </c>
      <c r="C23" s="9" t="s">
        <v>31</v>
      </c>
      <c r="D23" s="47" t="s">
        <v>42</v>
      </c>
      <c r="E23" s="48" t="s">
        <v>34</v>
      </c>
      <c r="F23" s="54">
        <v>86</v>
      </c>
      <c r="G23" s="55">
        <v>80</v>
      </c>
      <c r="H23" s="11">
        <f t="shared" si="11"/>
        <v>166</v>
      </c>
      <c r="I23" s="12">
        <f t="shared" si="12"/>
        <v>6</v>
      </c>
      <c r="J23" s="55">
        <v>40</v>
      </c>
      <c r="K23" s="17">
        <f t="shared" si="13"/>
        <v>3</v>
      </c>
      <c r="L23" s="60"/>
      <c r="M23" s="61"/>
      <c r="N23" s="20" t="str">
        <f t="shared" si="14"/>
        <v/>
      </c>
      <c r="O23" s="21" t="str">
        <f t="shared" si="15"/>
        <v/>
      </c>
      <c r="P23" s="61"/>
      <c r="Q23" s="26" t="str">
        <f t="shared" si="16"/>
        <v/>
      </c>
      <c r="R23" s="71">
        <v>82</v>
      </c>
      <c r="S23" s="72">
        <v>80</v>
      </c>
      <c r="T23" s="29">
        <f t="shared" si="17"/>
        <v>162</v>
      </c>
      <c r="U23" s="30">
        <f>IF(T23="","",RANK(T23,T$14:T$26))</f>
        <v>4</v>
      </c>
      <c r="V23" s="65">
        <v>65</v>
      </c>
      <c r="W23" s="89">
        <v>5</v>
      </c>
      <c r="X23" s="42">
        <f>IF(COUNTA(F23,L23,R23)=0,"",IF(COUNTA(F23,L23,R23)=1,MAX(F23,L23,R23),IF(COUNTA(F23,L23,R23)&gt;1,(MAX(F23,L23,R23)+LARGE((F23,L23,R23),2)))))</f>
        <v>168</v>
      </c>
      <c r="Y23" s="3">
        <f>IF(X23="","",RANK(X23,X$14:X$26))</f>
        <v>7</v>
      </c>
      <c r="Z23" s="43">
        <f>IF(COUNTA(G23,M23,S23)=0,"",IF(COUNTA(G23,M23,S23)=1,MAX(G23,M23,S23),IF(COUNTA(G23,M23,S23)&gt;1,(MAX(G23,M23,S23)+LARGE((G23,M23,S23),2)))))</f>
        <v>160</v>
      </c>
      <c r="AA23" s="3">
        <f>IF(Z23="","",RANK(Z23,Z$14:Z$26))</f>
        <v>5</v>
      </c>
      <c r="AB23" s="43">
        <f>IF(COUNTA(J23,P23,V23)=0,"",IF(COUNTA(J23,P23,V23)=1,MAX(J23,P23,V23),IF(COUNTA(J23,P23,V23)&gt;1,(MAX(J23,P23,V23)+LARGE((J23,P23,V23),2)))))</f>
        <v>105</v>
      </c>
      <c r="AC23" s="4">
        <f t="shared" si="21"/>
        <v>5</v>
      </c>
      <c r="AD23" s="129"/>
    </row>
    <row r="24" spans="1:30">
      <c r="A24" s="117">
        <v>11</v>
      </c>
      <c r="B24" s="9" t="s">
        <v>71</v>
      </c>
      <c r="C24" s="9" t="s">
        <v>70</v>
      </c>
      <c r="D24" s="47" t="s">
        <v>38</v>
      </c>
      <c r="E24" s="99" t="s">
        <v>99</v>
      </c>
      <c r="F24" s="54">
        <v>58</v>
      </c>
      <c r="G24" s="55">
        <v>25</v>
      </c>
      <c r="H24" s="11">
        <f t="shared" si="11"/>
        <v>83</v>
      </c>
      <c r="I24" s="12">
        <f t="shared" si="12"/>
        <v>9</v>
      </c>
      <c r="J24" s="55"/>
      <c r="K24" s="17" t="str">
        <f t="shared" si="13"/>
        <v/>
      </c>
      <c r="L24" s="60"/>
      <c r="M24" s="61"/>
      <c r="N24" s="20" t="str">
        <f t="shared" si="14"/>
        <v/>
      </c>
      <c r="O24" s="21" t="str">
        <f t="shared" si="15"/>
        <v/>
      </c>
      <c r="P24" s="61"/>
      <c r="Q24" s="26" t="str">
        <f t="shared" si="16"/>
        <v/>
      </c>
      <c r="R24" s="71"/>
      <c r="S24" s="72"/>
      <c r="T24" s="29" t="str">
        <f t="shared" si="17"/>
        <v/>
      </c>
      <c r="U24" s="30" t="str">
        <f>IF(T24="","",RANK(T24,T$14:T$26))</f>
        <v/>
      </c>
      <c r="V24" s="65"/>
      <c r="W24" s="89"/>
      <c r="X24" s="42">
        <f>IF(COUNTA(F24,L24,R24)=0,"",IF(COUNTA(F24,L24,R24)=1,MAX(F24,L24,R24),IF(COUNTA(F24,L24,R24)&gt;1,(MAX(F24,L24,R24)+LARGE((F24,L24,R24),2)))))</f>
        <v>58</v>
      </c>
      <c r="Y24" s="3">
        <f>IF(X24="","",RANK(X24,X$14:X$26))</f>
        <v>11</v>
      </c>
      <c r="Z24" s="43">
        <f>IF(COUNTA(G24,M24,S24)=0,"",IF(COUNTA(G24,M24,S24)=1,MAX(G24,M24,S24),IF(COUNTA(G24,M24,S24)&gt;1,(MAX(G24,M24,S24)+LARGE((G24,M24,S24),2)))))</f>
        <v>25</v>
      </c>
      <c r="AA24" s="3">
        <f>IF(Z24="","",RANK(Z24,Z$14:Z$26))</f>
        <v>11</v>
      </c>
      <c r="AB24" s="43"/>
      <c r="AC24" s="4" t="str">
        <f t="shared" si="21"/>
        <v/>
      </c>
      <c r="AD24" s="129"/>
    </row>
    <row r="25" spans="1:30">
      <c r="A25" s="117">
        <v>12</v>
      </c>
      <c r="B25" s="44" t="s">
        <v>131</v>
      </c>
      <c r="C25" s="44" t="s">
        <v>109</v>
      </c>
      <c r="D25" s="47" t="s">
        <v>39</v>
      </c>
      <c r="E25" s="96" t="s">
        <v>110</v>
      </c>
      <c r="F25" s="54"/>
      <c r="G25" s="55"/>
      <c r="H25" s="11" t="str">
        <f t="shared" si="11"/>
        <v/>
      </c>
      <c r="I25" s="12" t="str">
        <f t="shared" si="12"/>
        <v/>
      </c>
      <c r="J25" s="55"/>
      <c r="K25" s="17" t="str">
        <f t="shared" si="13"/>
        <v/>
      </c>
      <c r="L25" s="60"/>
      <c r="M25" s="61"/>
      <c r="N25" s="20" t="str">
        <f t="shared" si="14"/>
        <v/>
      </c>
      <c r="O25" s="21" t="str">
        <f t="shared" si="15"/>
        <v/>
      </c>
      <c r="P25" s="61"/>
      <c r="Q25" s="26" t="str">
        <f t="shared" si="16"/>
        <v/>
      </c>
      <c r="R25" s="71">
        <v>92</v>
      </c>
      <c r="S25" s="72">
        <v>70</v>
      </c>
      <c r="T25" s="29">
        <f t="shared" si="17"/>
        <v>162</v>
      </c>
      <c r="U25" s="30">
        <f>IF(T25="","",RANK(T25,T$14:T$26))</f>
        <v>4</v>
      </c>
      <c r="V25" s="65"/>
      <c r="W25" s="89"/>
      <c r="X25" s="42">
        <f>IF(COUNTA(F25,L25,R25)=0,"",IF(COUNTA(F25,L25,R25)=1,MAX(F25,L25,R25),IF(COUNTA(F25,L25,R25)&gt;1,(MAX(F25,L25,R25)+LARGE((F25,L25,R25),2)))))</f>
        <v>92</v>
      </c>
      <c r="Y25" s="3">
        <f>IF(X25="","",RANK(X25,X$14:X$26))</f>
        <v>10</v>
      </c>
      <c r="Z25" s="43">
        <f>IF(COUNTA(G25,M25,S25)=0,"",IF(COUNTA(G25,M25,S25)=1,MAX(G25,M25,S25),IF(COUNTA(G25,M25,S25)&gt;1,(MAX(G25,M25,S25)+LARGE((G25,M25,S25),2)))))</f>
        <v>70</v>
      </c>
      <c r="AA25" s="3">
        <f>IF(Z25="","",RANK(Z25,Z$14:Z$26))</f>
        <v>9</v>
      </c>
      <c r="AB25" s="43"/>
      <c r="AC25" s="4" t="str">
        <f t="shared" si="21"/>
        <v/>
      </c>
      <c r="AD25" s="129"/>
    </row>
    <row r="26" spans="1:30" ht="15.75" thickBot="1">
      <c r="A26" s="117"/>
      <c r="B26" s="44"/>
      <c r="C26" s="44"/>
      <c r="D26" s="47"/>
      <c r="E26" s="96"/>
      <c r="F26" s="54"/>
      <c r="G26" s="55"/>
      <c r="H26" s="11" t="str">
        <f t="shared" si="11"/>
        <v/>
      </c>
      <c r="I26" s="12" t="str">
        <f t="shared" si="12"/>
        <v/>
      </c>
      <c r="J26" s="55"/>
      <c r="K26" s="17" t="str">
        <f t="shared" si="13"/>
        <v/>
      </c>
      <c r="L26" s="60"/>
      <c r="M26" s="61"/>
      <c r="N26" s="20" t="str">
        <f t="shared" si="14"/>
        <v/>
      </c>
      <c r="O26" s="21" t="str">
        <f t="shared" si="15"/>
        <v/>
      </c>
      <c r="P26" s="61"/>
      <c r="Q26" s="26" t="str">
        <f t="shared" si="16"/>
        <v/>
      </c>
      <c r="R26" s="71"/>
      <c r="S26" s="72"/>
      <c r="T26" s="29" t="str">
        <f t="shared" si="17"/>
        <v/>
      </c>
      <c r="U26" s="30" t="str">
        <f>IF(T26="","",RANK(T26,T$14:T$26))</f>
        <v/>
      </c>
      <c r="V26" s="65"/>
      <c r="W26" s="89"/>
      <c r="X26" s="42" t="str">
        <f>IF(COUNTA(F26,L26,R26)=0,"",IF(COUNTA(F26,L26,R26)=1,MAX(F26,L26,R26),IF(COUNTA(F26,L26,R26)&gt;1,(MAX(F26,L26,R26)+LARGE((F26,L26,R26),2)))))</f>
        <v/>
      </c>
      <c r="Y26" s="3" t="str">
        <f>IF(X26="","",RANK(X26,X$14:X$26))</f>
        <v/>
      </c>
      <c r="Z26" s="43"/>
      <c r="AA26" s="3" t="str">
        <f>IF(Z26="","",RANK(Z26,Z$14:Z$26))</f>
        <v/>
      </c>
      <c r="AB26" s="43"/>
      <c r="AC26" s="4" t="str">
        <f t="shared" si="21"/>
        <v/>
      </c>
      <c r="AD26" s="130"/>
    </row>
    <row r="27" spans="1:30" ht="15" customHeight="1">
      <c r="A27" s="115">
        <v>1</v>
      </c>
      <c r="B27" s="10" t="s">
        <v>24</v>
      </c>
      <c r="C27" s="10" t="s">
        <v>26</v>
      </c>
      <c r="D27" s="45" t="s">
        <v>38</v>
      </c>
      <c r="E27" s="46" t="s">
        <v>44</v>
      </c>
      <c r="F27" s="52">
        <v>88</v>
      </c>
      <c r="G27" s="53">
        <v>80</v>
      </c>
      <c r="H27" s="13">
        <f t="shared" si="8"/>
        <v>168</v>
      </c>
      <c r="I27" s="14">
        <f>IF(H27="","",RANK(H27,H$27:H$31))</f>
        <v>1</v>
      </c>
      <c r="J27" s="53"/>
      <c r="K27" s="18" t="str">
        <f>IF(J27="","",RANK(J27,J$27:J$31))</f>
        <v/>
      </c>
      <c r="L27" s="58"/>
      <c r="M27" s="59"/>
      <c r="N27" s="22" t="str">
        <f t="shared" si="9"/>
        <v/>
      </c>
      <c r="O27" s="23" t="str">
        <f>IF(N27="","",RANK(N27,N$27:N$31))</f>
        <v/>
      </c>
      <c r="P27" s="59"/>
      <c r="Q27" s="27" t="str">
        <f>IF(P27="","",RANK(P27,P$27:P$31))</f>
        <v/>
      </c>
      <c r="R27" s="67"/>
      <c r="S27" s="68"/>
      <c r="T27" s="31" t="str">
        <f t="shared" si="10"/>
        <v/>
      </c>
      <c r="U27" s="32" t="str">
        <f>IF(T27="","",RANK(T27,T$27:T$31))</f>
        <v/>
      </c>
      <c r="V27" s="64"/>
      <c r="W27" s="88"/>
      <c r="X27" s="40">
        <f>IF(COUNTA(F27,L27,R27)=0,"",IF(COUNTA(F27,L27,R27)=1,MAX(F27,L27,R27),IF(COUNTA(F27,L27,R27)&gt;1,(MAX(F27,L27,R27)+LARGE((F27,L27,R27),2)))))</f>
        <v>88</v>
      </c>
      <c r="Y27" s="7">
        <f>IF(X27="","",RANK(X27,X$27:X$31))</f>
        <v>2</v>
      </c>
      <c r="Z27" s="41">
        <f>IF(COUNTA(G27,M27,S27)=0,"",IF(COUNTA(G27,M27,S27)=1,MAX(G27,M27,S27),IF(COUNTA(G27,M27,S27)&gt;1,(MAX(G27,M27,S27)+LARGE((G27,M27,S27),2)))))</f>
        <v>80</v>
      </c>
      <c r="AA27" s="7">
        <f>IF(Z27="","",RANK(Z27,Z$27:Z$31))</f>
        <v>2</v>
      </c>
      <c r="AB27" s="41"/>
      <c r="AC27" s="8" t="str">
        <f>IF(AB27="","",RANK(AB27,AB$27:AB$31))</f>
        <v/>
      </c>
      <c r="AD27" s="131" t="s">
        <v>9</v>
      </c>
    </row>
    <row r="28" spans="1:30">
      <c r="A28" s="117">
        <v>2</v>
      </c>
      <c r="B28" s="9" t="s">
        <v>24</v>
      </c>
      <c r="C28" s="9" t="s">
        <v>25</v>
      </c>
      <c r="D28" s="47" t="s">
        <v>38</v>
      </c>
      <c r="E28" s="48" t="s">
        <v>44</v>
      </c>
      <c r="F28" s="54">
        <v>82</v>
      </c>
      <c r="G28" s="55">
        <v>60</v>
      </c>
      <c r="H28" s="11">
        <f t="shared" si="8"/>
        <v>142</v>
      </c>
      <c r="I28" s="12">
        <f>IF(H28="","",RANK(H28,H$27:H$31))</f>
        <v>2</v>
      </c>
      <c r="J28" s="55"/>
      <c r="K28" s="19" t="str">
        <f>IF(J28="","",RANK(J28,J$27:J$31))</f>
        <v/>
      </c>
      <c r="L28" s="60"/>
      <c r="M28" s="61"/>
      <c r="N28" s="20" t="str">
        <f t="shared" si="9"/>
        <v/>
      </c>
      <c r="O28" s="21" t="str">
        <f>IF(N28="","",RANK(N28,N$27:N$31))</f>
        <v/>
      </c>
      <c r="P28" s="61"/>
      <c r="Q28" s="28" t="str">
        <f>IF(P28="","",RANK(P28,P$27:P$31))</f>
        <v/>
      </c>
      <c r="R28" s="69"/>
      <c r="S28" s="70"/>
      <c r="T28" s="29" t="str">
        <f t="shared" si="10"/>
        <v/>
      </c>
      <c r="U28" s="30" t="str">
        <f>IF(T28="","",RANK(T28,T$27:T$31))</f>
        <v/>
      </c>
      <c r="V28" s="65"/>
      <c r="W28" s="89"/>
      <c r="X28" s="42">
        <f>IF(COUNTA(F28,L28,R28)=0,"",IF(COUNTA(F28,L28,R28)=1,MAX(F28,L28,R28),IF(COUNTA(F28,L28,R28)&gt;1,(MAX(F28,L28,R28)+LARGE((F28,L28,R28),2)))))</f>
        <v>82</v>
      </c>
      <c r="Y28" s="3">
        <f>IF(X28="","",RANK(X28,X$27:X$31))</f>
        <v>3</v>
      </c>
      <c r="Z28" s="43">
        <f>IF(COUNTA(G28,M28,S28)=0,"",IF(COUNTA(G28,M28,S28)=1,MAX(G28,M28,S28),IF(COUNTA(G28,M28,S28)&gt;1,(MAX(G28,M28,S28)+LARGE((G28,M28,S28),2)))))</f>
        <v>60</v>
      </c>
      <c r="AA28" s="3">
        <v>4</v>
      </c>
      <c r="AB28" s="43" t="str">
        <f>IF(COUNTA(J28,P28,V28)=0,"",IF(COUNTA(J28,P28,V28)=1,MAX(J28,P28,V28),IF(COUNTA(J28,P28,V28)&gt;1,(MAX(J28,P28,V28)+LARGE((J28,P28,V28),2)))))</f>
        <v/>
      </c>
      <c r="AC28" s="4" t="str">
        <f>IF(AB28="","",RANK(AB28,AB$27:AB$31))</f>
        <v/>
      </c>
      <c r="AD28" s="129"/>
    </row>
    <row r="29" spans="1:30">
      <c r="A29" s="117">
        <v>3</v>
      </c>
      <c r="B29" s="9" t="s">
        <v>54</v>
      </c>
      <c r="C29" s="1" t="s">
        <v>55</v>
      </c>
      <c r="D29" s="47" t="s">
        <v>23</v>
      </c>
      <c r="E29" s="9" t="s">
        <v>100</v>
      </c>
      <c r="F29" s="54">
        <v>74</v>
      </c>
      <c r="G29" s="55">
        <v>60</v>
      </c>
      <c r="H29" s="11">
        <f t="shared" si="8"/>
        <v>134</v>
      </c>
      <c r="I29" s="12">
        <f>IF(H29="","",RANK(H29,H$27:H$31))</f>
        <v>3</v>
      </c>
      <c r="J29" s="55"/>
      <c r="K29" s="19" t="str">
        <f>IF(J29="","",RANK(J29,J$27:J$31))</f>
        <v/>
      </c>
      <c r="L29" s="60">
        <v>44</v>
      </c>
      <c r="M29" s="61">
        <v>55</v>
      </c>
      <c r="N29" s="20">
        <f t="shared" si="9"/>
        <v>99</v>
      </c>
      <c r="O29" s="21">
        <f>IF(N29="","",RANK(N29,N$27:N$31))</f>
        <v>1</v>
      </c>
      <c r="P29" s="61"/>
      <c r="Q29" s="28" t="str">
        <f>IF(P29="","",RANK(P29,P$27:P$31))</f>
        <v/>
      </c>
      <c r="R29" s="71">
        <v>72</v>
      </c>
      <c r="S29" s="72">
        <v>45</v>
      </c>
      <c r="T29" s="29">
        <f t="shared" si="10"/>
        <v>117</v>
      </c>
      <c r="U29" s="30">
        <f>IF(T29="","",RANK(T29,T$27:T$31))</f>
        <v>2</v>
      </c>
      <c r="V29" s="65"/>
      <c r="W29" s="89"/>
      <c r="X29" s="42">
        <f>IF(COUNTA(F29,L29,R29)=0,"",IF(COUNTA(F29,L29,R29)=1,MAX(F29,L29,R29),IF(COUNTA(F29,L29,R29)&gt;1,(MAX(F29,L29,R29)+LARGE((F29,L29,R29),2)))))</f>
        <v>146</v>
      </c>
      <c r="Y29" s="3">
        <f>IF(X29="","",RANK(X29,X$27:X$31))</f>
        <v>1</v>
      </c>
      <c r="Z29" s="43">
        <f>IF(COUNTA(G29,M29,S29)=0,"",IF(COUNTA(G29,M29,S29)=1,MAX(G29,M29,S29),IF(COUNTA(G29,M29,S29)&gt;1,(MAX(G29,M29,S29)+LARGE((G29,M29,S29),2)))))</f>
        <v>115</v>
      </c>
      <c r="AA29" s="3">
        <f>IF(Z29="","",RANK(Z29,Z$27:Z$31))</f>
        <v>1</v>
      </c>
      <c r="AB29" s="43"/>
      <c r="AC29" s="4" t="str">
        <f>IF(AB29="","",RANK(AB29,AB$27:AB$31))</f>
        <v/>
      </c>
      <c r="AD29" s="129"/>
    </row>
    <row r="30" spans="1:30">
      <c r="A30" s="117">
        <v>4</v>
      </c>
      <c r="B30" s="1" t="s">
        <v>104</v>
      </c>
      <c r="C30" s="1" t="s">
        <v>105</v>
      </c>
      <c r="D30" s="51" t="s">
        <v>23</v>
      </c>
      <c r="E30" s="48" t="s">
        <v>34</v>
      </c>
      <c r="F30" s="54"/>
      <c r="G30" s="55"/>
      <c r="H30" s="11" t="str">
        <f t="shared" si="8"/>
        <v/>
      </c>
      <c r="I30" s="12" t="str">
        <f>IF(H30="","",RANK(H30,H$27:H$31))</f>
        <v/>
      </c>
      <c r="J30" s="55"/>
      <c r="K30" s="19" t="str">
        <f>IF(J30="","",RANK(J30,J$27:J$31))</f>
        <v/>
      </c>
      <c r="L30" s="60"/>
      <c r="M30" s="61"/>
      <c r="N30" s="20" t="str">
        <f t="shared" si="9"/>
        <v/>
      </c>
      <c r="O30" s="21" t="str">
        <f>IF(N30="","",RANK(N30,N$27:N$31))</f>
        <v/>
      </c>
      <c r="P30" s="61"/>
      <c r="Q30" s="28" t="str">
        <f>IF(P30="","",RANK(P30,P$27:P$31))</f>
        <v/>
      </c>
      <c r="R30" s="71">
        <v>70</v>
      </c>
      <c r="S30" s="72">
        <v>60</v>
      </c>
      <c r="T30" s="29">
        <f t="shared" si="10"/>
        <v>130</v>
      </c>
      <c r="U30" s="30">
        <f>IF(T30="","",RANK(T30,T$27:T$31))</f>
        <v>1</v>
      </c>
      <c r="V30" s="65"/>
      <c r="W30" s="89"/>
      <c r="X30" s="42">
        <f>IF(COUNTA(F30,L30,R30)=0,"",IF(COUNTA(F30,L30,R30)=1,MAX(F30,L30,R30),IF(COUNTA(F30,L30,R30)&gt;1,(MAX(F30,L30,R30)+LARGE((F30,L30,R30),2)))))</f>
        <v>70</v>
      </c>
      <c r="Y30" s="3">
        <f>IF(X30="","",RANK(X30,X$27:X$31))</f>
        <v>4</v>
      </c>
      <c r="Z30" s="43">
        <f>IF(COUNTA(G30,M30,S30)=0,"",IF(COUNTA(G30,M30,S30)=1,MAX(G30,M30,S30),IF(COUNTA(G30,M30,S30)&gt;1,(MAX(G30,M30,S30)+LARGE((G30,M30,S30),2)))))</f>
        <v>60</v>
      </c>
      <c r="AA30" s="3">
        <f>IF(Z30="","",RANK(Z30,Z$27:Z$31))</f>
        <v>3</v>
      </c>
      <c r="AB30" s="43"/>
      <c r="AC30" s="4" t="str">
        <f>IF(AB30="","",RANK(AB30,AB$27:AB$31))</f>
        <v/>
      </c>
      <c r="AD30" s="129"/>
    </row>
    <row r="31" spans="1:30" ht="15.75" thickBot="1">
      <c r="A31" s="117"/>
      <c r="B31" s="1"/>
      <c r="C31" s="1"/>
      <c r="D31" s="51"/>
      <c r="E31" s="48"/>
      <c r="F31" s="54"/>
      <c r="G31" s="55"/>
      <c r="H31" s="11" t="str">
        <f t="shared" si="8"/>
        <v/>
      </c>
      <c r="I31" s="12" t="str">
        <f>IF(H31="","",RANK(H31,H$27:H$31))</f>
        <v/>
      </c>
      <c r="J31" s="55"/>
      <c r="K31" s="19" t="str">
        <f>IF(J31="","",RANK(J31,J$27:J$31))</f>
        <v/>
      </c>
      <c r="L31" s="60"/>
      <c r="M31" s="61"/>
      <c r="N31" s="20" t="str">
        <f t="shared" si="9"/>
        <v/>
      </c>
      <c r="O31" s="21" t="str">
        <f>IF(N31="","",RANK(N31,N$27:N$31))</f>
        <v/>
      </c>
      <c r="P31" s="61"/>
      <c r="Q31" s="28" t="str">
        <f>IF(P31="","",RANK(P31,P$27:P$31))</f>
        <v/>
      </c>
      <c r="R31" s="71"/>
      <c r="S31" s="72"/>
      <c r="T31" s="29" t="str">
        <f t="shared" si="10"/>
        <v/>
      </c>
      <c r="U31" s="30" t="str">
        <f>IF(T31="","",RANK(T31,T$27:T$31))</f>
        <v/>
      </c>
      <c r="V31" s="65"/>
      <c r="W31" s="89"/>
      <c r="X31" s="42" t="str">
        <f>IF(COUNTA(F31,L31,R31)=0,"",IF(COUNTA(F31,L31,R31)=1,MAX(F31,L31,R31),IF(COUNTA(F31,L31,R31)&gt;1,(MAX(F31,L31,R31)+LARGE((F31,L31,R31),2)))))</f>
        <v/>
      </c>
      <c r="Y31" s="3" t="str">
        <f>IF(X31="","",RANK(X31,X$27:X$31))</f>
        <v/>
      </c>
      <c r="Z31" s="43" t="str">
        <f>IF(COUNTA(G31,M31,S31)=0,"",IF(COUNTA(G31,M31,S31)=1,MAX(G31,M31,S31),IF(COUNTA(G31,M31,S31)&gt;1,(MAX(G31,M31,S31)+LARGE((G31,M31,S31),2)))))</f>
        <v/>
      </c>
      <c r="AA31" s="3" t="str">
        <f>IF(Z31="","",RANK(Z31,Z$27:Z$31))</f>
        <v/>
      </c>
      <c r="AB31" s="43"/>
      <c r="AC31" s="4" t="str">
        <f>IF(AB31="","",RANK(AB31,AB$27:AB$31))</f>
        <v/>
      </c>
      <c r="AD31" s="129"/>
    </row>
    <row r="32" spans="1:30">
      <c r="A32" s="115">
        <v>1</v>
      </c>
      <c r="B32" s="10" t="s">
        <v>74</v>
      </c>
      <c r="C32" s="10" t="s">
        <v>75</v>
      </c>
      <c r="D32" s="45" t="s">
        <v>61</v>
      </c>
      <c r="E32" s="46" t="s">
        <v>101</v>
      </c>
      <c r="F32" s="52">
        <v>94</v>
      </c>
      <c r="G32" s="53">
        <v>100</v>
      </c>
      <c r="H32" s="13">
        <f t="shared" si="8"/>
        <v>194</v>
      </c>
      <c r="I32" s="14">
        <f t="shared" ref="I32:I38" si="22">IF(H32="","",RANK(H32,H$32:H$38))</f>
        <v>1</v>
      </c>
      <c r="J32" s="53"/>
      <c r="K32" s="18" t="str">
        <f t="shared" ref="K32:K38" si="23">IF(J32="","",RANK(J32,J$32:J$38))</f>
        <v/>
      </c>
      <c r="L32" s="58">
        <v>100</v>
      </c>
      <c r="M32" s="59">
        <v>95</v>
      </c>
      <c r="N32" s="22">
        <f t="shared" si="9"/>
        <v>195</v>
      </c>
      <c r="O32" s="23">
        <f t="shared" ref="O32:O38" si="24">IF(N32="","",RANK(N32,N$32:N$38))</f>
        <v>1</v>
      </c>
      <c r="P32" s="59"/>
      <c r="Q32" s="27" t="str">
        <f t="shared" ref="Q32:Q38" si="25">IF(P32="","",RANK(P32,P$32:P$38))</f>
        <v/>
      </c>
      <c r="R32" s="67">
        <v>94</v>
      </c>
      <c r="S32" s="68">
        <v>85</v>
      </c>
      <c r="T32" s="31">
        <f t="shared" si="10"/>
        <v>179</v>
      </c>
      <c r="U32" s="32">
        <f t="shared" ref="U32:U38" si="26">IF(T32="","",RANK(T32,T$32:T$38))</f>
        <v>1</v>
      </c>
      <c r="V32" s="64"/>
      <c r="W32" s="88" t="str">
        <f t="shared" ref="W32:W38" si="27">IF(V32="","",RANK(V32,V$32:V$38))</f>
        <v/>
      </c>
      <c r="X32" s="40">
        <f>IF(COUNTA(F32,L32,R32)=0,"",IF(COUNTA(F32,L32,R32)=1,MAX(F32,L32,R32),IF(COUNTA(F32,L32,R32)&gt;1,(MAX(F32,L32,R32)+LARGE((F32,L32,R32),2)))))</f>
        <v>194</v>
      </c>
      <c r="Y32" s="7">
        <f t="shared" ref="Y32:Y38" si="28">IF(X32="","",RANK(X32,X$32:X$38))</f>
        <v>1</v>
      </c>
      <c r="Z32" s="41">
        <f>IF(COUNTA(G32,M32,S32)=0,"",IF(COUNTA(G32,M32,S32)=1,MAX(G32,M32,S32),IF(COUNTA(G32,M32,S32)&gt;1,(MAX(G32,M32,S32)+LARGE((G32,M32,S32),2)))))</f>
        <v>195</v>
      </c>
      <c r="AA32" s="7">
        <f t="shared" ref="AA32:AA38" si="29">IF(Z32="","",RANK(Z32,Z$32:Z$38))</f>
        <v>1</v>
      </c>
      <c r="AB32" s="41"/>
      <c r="AC32" s="8" t="str">
        <f t="shared" ref="AC32:AC38" si="30">IF(AB32="","",RANK(AB32,AB$32:AB$38))</f>
        <v/>
      </c>
      <c r="AD32" s="131" t="s">
        <v>76</v>
      </c>
    </row>
    <row r="33" spans="1:30">
      <c r="A33" s="117">
        <v>2</v>
      </c>
      <c r="B33" s="9" t="s">
        <v>87</v>
      </c>
      <c r="C33" s="9" t="s">
        <v>88</v>
      </c>
      <c r="D33" s="47" t="s">
        <v>61</v>
      </c>
      <c r="E33" s="48" t="s">
        <v>99</v>
      </c>
      <c r="F33" s="54">
        <v>76</v>
      </c>
      <c r="G33" s="55">
        <v>40</v>
      </c>
      <c r="H33" s="11">
        <f t="shared" si="8"/>
        <v>116</v>
      </c>
      <c r="I33" s="12">
        <f t="shared" si="22"/>
        <v>3</v>
      </c>
      <c r="J33" s="55"/>
      <c r="K33" s="19" t="str">
        <f t="shared" si="23"/>
        <v/>
      </c>
      <c r="L33" s="60"/>
      <c r="M33" s="61"/>
      <c r="N33" s="20" t="str">
        <f t="shared" si="9"/>
        <v/>
      </c>
      <c r="O33" s="21" t="str">
        <f t="shared" si="24"/>
        <v/>
      </c>
      <c r="P33" s="61"/>
      <c r="Q33" s="28" t="str">
        <f t="shared" si="25"/>
        <v/>
      </c>
      <c r="R33" s="69"/>
      <c r="S33" s="70"/>
      <c r="T33" s="29" t="str">
        <f t="shared" si="10"/>
        <v/>
      </c>
      <c r="U33" s="30" t="str">
        <f t="shared" si="26"/>
        <v/>
      </c>
      <c r="V33" s="65"/>
      <c r="W33" s="89" t="str">
        <f t="shared" si="27"/>
        <v/>
      </c>
      <c r="X33" s="42">
        <f>IF(COUNTA(F33,L33,R33)=0,"",IF(COUNTA(F33,L33,R33)=1,MAX(F33,L33,R33),IF(COUNTA(F33,L33,R33)&gt;1,(MAX(F33,L33,R33)+LARGE((F33,L33,R33),2)))))</f>
        <v>76</v>
      </c>
      <c r="Y33" s="3">
        <f t="shared" si="28"/>
        <v>4</v>
      </c>
      <c r="Z33" s="43">
        <f>IF(COUNTA(G33,M33,S33)=0,"",IF(COUNTA(G33,M33,S33)=1,MAX(G33,M33,S33),IF(COUNTA(G33,M33,S33)&gt;1,(MAX(G33,M33,S33)+LARGE((G33,M33,S33),2)))))</f>
        <v>40</v>
      </c>
      <c r="AA33" s="3">
        <f t="shared" si="29"/>
        <v>5</v>
      </c>
      <c r="AB33" s="43"/>
      <c r="AC33" s="4" t="str">
        <f t="shared" si="30"/>
        <v/>
      </c>
      <c r="AD33" s="129"/>
    </row>
    <row r="34" spans="1:30">
      <c r="A34" s="117">
        <v>3</v>
      </c>
      <c r="B34" s="9" t="s">
        <v>77</v>
      </c>
      <c r="C34" s="9" t="s">
        <v>78</v>
      </c>
      <c r="D34" s="51"/>
      <c r="E34" s="48" t="s">
        <v>89</v>
      </c>
      <c r="F34" s="54">
        <v>68</v>
      </c>
      <c r="G34" s="55">
        <v>30</v>
      </c>
      <c r="H34" s="11">
        <f t="shared" si="8"/>
        <v>98</v>
      </c>
      <c r="I34" s="12">
        <f t="shared" si="22"/>
        <v>4</v>
      </c>
      <c r="J34" s="55"/>
      <c r="K34" s="19" t="str">
        <f t="shared" si="23"/>
        <v/>
      </c>
      <c r="L34" s="60"/>
      <c r="M34" s="61"/>
      <c r="N34" s="20" t="str">
        <f t="shared" si="9"/>
        <v/>
      </c>
      <c r="O34" s="21" t="str">
        <f t="shared" si="24"/>
        <v/>
      </c>
      <c r="P34" s="61"/>
      <c r="Q34" s="28" t="str">
        <f t="shared" si="25"/>
        <v/>
      </c>
      <c r="R34" s="71"/>
      <c r="S34" s="72"/>
      <c r="T34" s="29" t="str">
        <f t="shared" si="10"/>
        <v/>
      </c>
      <c r="U34" s="30" t="str">
        <f t="shared" si="26"/>
        <v/>
      </c>
      <c r="V34" s="65"/>
      <c r="W34" s="89" t="str">
        <f t="shared" si="27"/>
        <v/>
      </c>
      <c r="X34" s="42">
        <f>IF(COUNTA(F34,L34,R34)=0,"",IF(COUNTA(F34,L34,R34)=1,MAX(F34,L34,R34),IF(COUNTA(F34,L34,R34)&gt;1,(MAX(F34,L34,R34)+LARGE((F34,L34,R34),2)))))</f>
        <v>68</v>
      </c>
      <c r="Y34" s="3">
        <f t="shared" si="28"/>
        <v>6</v>
      </c>
      <c r="Z34" s="43">
        <f>IF(COUNTA(G34,M34,S34)=0,"",IF(COUNTA(G34,M34,S34)=1,MAX(G34,M34,S34),IF(COUNTA(G34,M34,S34)&gt;1,(MAX(G34,M34,S34)+LARGE((G34,M34,S34),2)))))</f>
        <v>30</v>
      </c>
      <c r="AA34" s="3">
        <f t="shared" si="29"/>
        <v>6</v>
      </c>
      <c r="AB34" s="43"/>
      <c r="AC34" s="4" t="str">
        <f t="shared" si="30"/>
        <v/>
      </c>
      <c r="AD34" s="129"/>
    </row>
    <row r="35" spans="1:30">
      <c r="A35" s="117">
        <v>4</v>
      </c>
      <c r="B35" s="9" t="s">
        <v>79</v>
      </c>
      <c r="C35" s="9" t="s">
        <v>80</v>
      </c>
      <c r="D35" s="51"/>
      <c r="E35" s="48" t="s">
        <v>89</v>
      </c>
      <c r="F35" s="54">
        <v>92</v>
      </c>
      <c r="G35" s="55">
        <v>60</v>
      </c>
      <c r="H35" s="11">
        <f t="shared" si="8"/>
        <v>152</v>
      </c>
      <c r="I35" s="12">
        <f t="shared" si="22"/>
        <v>2</v>
      </c>
      <c r="J35" s="55"/>
      <c r="K35" s="19" t="str">
        <f t="shared" si="23"/>
        <v/>
      </c>
      <c r="L35" s="60"/>
      <c r="M35" s="61"/>
      <c r="N35" s="20" t="str">
        <f t="shared" si="9"/>
        <v/>
      </c>
      <c r="O35" s="21" t="str">
        <f t="shared" si="24"/>
        <v/>
      </c>
      <c r="P35" s="61"/>
      <c r="Q35" s="28" t="str">
        <f t="shared" si="25"/>
        <v/>
      </c>
      <c r="R35" s="71"/>
      <c r="S35" s="72"/>
      <c r="T35" s="29" t="str">
        <f t="shared" si="10"/>
        <v/>
      </c>
      <c r="U35" s="30" t="str">
        <f t="shared" si="26"/>
        <v/>
      </c>
      <c r="V35" s="65"/>
      <c r="W35" s="89" t="str">
        <f t="shared" si="27"/>
        <v/>
      </c>
      <c r="X35" s="42">
        <f>IF(COUNTA(F35,L35,R35)=0,"",IF(COUNTA(F35,L35,R35)=1,MAX(F35,L35,R35),IF(COUNTA(F35,L35,R35)&gt;1,(MAX(F35,L35,R35)+LARGE((F35,L35,R35),2)))))</f>
        <v>92</v>
      </c>
      <c r="Y35" s="3">
        <f t="shared" si="28"/>
        <v>3</v>
      </c>
      <c r="Z35" s="43">
        <f>IF(COUNTA(G35,M35,S35)=0,"",IF(COUNTA(G35,M35,S35)=1,MAX(G35,M35,S35),IF(COUNTA(G35,M35,S35)&gt;1,(MAX(G35,M35,S35)+LARGE((G35,M35,S35),2)))))</f>
        <v>60</v>
      </c>
      <c r="AA35" s="3">
        <f t="shared" si="29"/>
        <v>4</v>
      </c>
      <c r="AB35" s="43"/>
      <c r="AC35" s="4" t="str">
        <f t="shared" si="30"/>
        <v/>
      </c>
      <c r="AD35" s="129"/>
    </row>
    <row r="36" spans="1:30">
      <c r="A36" s="117">
        <v>5</v>
      </c>
      <c r="B36" s="9" t="s">
        <v>81</v>
      </c>
      <c r="C36" s="9" t="s">
        <v>80</v>
      </c>
      <c r="D36" s="51"/>
      <c r="E36" s="48" t="s">
        <v>89</v>
      </c>
      <c r="F36" s="54">
        <v>30</v>
      </c>
      <c r="G36" s="55">
        <v>45</v>
      </c>
      <c r="H36" s="11">
        <f t="shared" si="8"/>
        <v>75</v>
      </c>
      <c r="I36" s="12">
        <f t="shared" si="22"/>
        <v>5</v>
      </c>
      <c r="J36" s="55"/>
      <c r="K36" s="19" t="str">
        <f t="shared" si="23"/>
        <v/>
      </c>
      <c r="L36" s="60">
        <v>46</v>
      </c>
      <c r="M36" s="61">
        <v>35</v>
      </c>
      <c r="N36" s="20">
        <f t="shared" si="9"/>
        <v>81</v>
      </c>
      <c r="O36" s="21">
        <f t="shared" si="24"/>
        <v>3</v>
      </c>
      <c r="P36" s="61"/>
      <c r="Q36" s="28" t="str">
        <f t="shared" si="25"/>
        <v/>
      </c>
      <c r="R36" s="71"/>
      <c r="S36" s="72"/>
      <c r="T36" s="29" t="str">
        <f t="shared" si="10"/>
        <v/>
      </c>
      <c r="U36" s="30" t="str">
        <f t="shared" si="26"/>
        <v/>
      </c>
      <c r="V36" s="65"/>
      <c r="W36" s="89" t="str">
        <f t="shared" si="27"/>
        <v/>
      </c>
      <c r="X36" s="42">
        <f>IF(COUNTA(F36,L36,R36)=0,"",IF(COUNTA(F36,L36,R36)=1,MAX(F36,L36,R36),IF(COUNTA(F36,L36,R36)&gt;1,(MAX(F36,L36,R36)+LARGE((F36,L36,R36),2)))))</f>
        <v>76</v>
      </c>
      <c r="Y36" s="3">
        <f t="shared" si="28"/>
        <v>4</v>
      </c>
      <c r="Z36" s="43">
        <f>IF(COUNTA(G36,M36,S36)=0,"",IF(COUNTA(G36,M36,S36)=1,MAX(G36,M36,S36),IF(COUNTA(G36,M36,S36)&gt;1,(MAX(G36,M36,S36)+LARGE((G36,M36,S36),2)))))</f>
        <v>80</v>
      </c>
      <c r="AA36" s="3">
        <f t="shared" si="29"/>
        <v>3</v>
      </c>
      <c r="AB36" s="43"/>
      <c r="AC36" s="4" t="str">
        <f t="shared" si="30"/>
        <v/>
      </c>
      <c r="AD36" s="129"/>
    </row>
    <row r="37" spans="1:30">
      <c r="A37" s="117">
        <v>6</v>
      </c>
      <c r="B37" s="98" t="s">
        <v>92</v>
      </c>
      <c r="C37" s="9" t="s">
        <v>93</v>
      </c>
      <c r="D37" s="47" t="s">
        <v>67</v>
      </c>
      <c r="E37" s="48" t="s">
        <v>101</v>
      </c>
      <c r="F37" s="54"/>
      <c r="G37" s="55"/>
      <c r="H37" s="11" t="str">
        <f t="shared" si="8"/>
        <v/>
      </c>
      <c r="I37" s="12" t="str">
        <f t="shared" si="22"/>
        <v/>
      </c>
      <c r="J37" s="55"/>
      <c r="K37" s="19" t="str">
        <f t="shared" si="23"/>
        <v/>
      </c>
      <c r="L37" s="60">
        <v>90</v>
      </c>
      <c r="M37" s="61">
        <v>95</v>
      </c>
      <c r="N37" s="20">
        <f t="shared" si="9"/>
        <v>185</v>
      </c>
      <c r="O37" s="21">
        <f t="shared" si="24"/>
        <v>2</v>
      </c>
      <c r="P37" s="61"/>
      <c r="Q37" s="28" t="str">
        <f t="shared" si="25"/>
        <v/>
      </c>
      <c r="R37" s="71">
        <v>92</v>
      </c>
      <c r="S37" s="72">
        <v>80</v>
      </c>
      <c r="T37" s="29">
        <f t="shared" si="10"/>
        <v>172</v>
      </c>
      <c r="U37" s="30">
        <f t="shared" si="26"/>
        <v>2</v>
      </c>
      <c r="V37" s="65"/>
      <c r="W37" s="89" t="str">
        <f t="shared" si="27"/>
        <v/>
      </c>
      <c r="X37" s="42">
        <f>IF(COUNTA(F37,L37,R37)=0,"",IF(COUNTA(F37,L37,R37)=1,MAX(F37,L37,R37),IF(COUNTA(F37,L37,R37)&gt;1,(MAX(F37,L37,R37)+LARGE((F37,L37,R37),2)))))</f>
        <v>182</v>
      </c>
      <c r="Y37" s="3">
        <f t="shared" si="28"/>
        <v>2</v>
      </c>
      <c r="Z37" s="43">
        <f>IF(COUNTA(G37,M37,S37)=0,"",IF(COUNTA(G37,M37,S37)=1,MAX(G37,M37,S37),IF(COUNTA(G37,M37,S37)&gt;1,(MAX(G37,M37,S37)+LARGE((G37,M37,S37),2)))))</f>
        <v>175</v>
      </c>
      <c r="AA37" s="3">
        <f t="shared" si="29"/>
        <v>2</v>
      </c>
      <c r="AB37" s="43"/>
      <c r="AC37" s="4" t="str">
        <f t="shared" si="30"/>
        <v/>
      </c>
      <c r="AD37" s="129"/>
    </row>
    <row r="38" spans="1:30" ht="15.75" thickBot="1">
      <c r="A38" s="117"/>
      <c r="B38" s="1"/>
      <c r="C38" s="1"/>
      <c r="D38" s="51"/>
      <c r="E38" s="48"/>
      <c r="F38" s="54"/>
      <c r="G38" s="55"/>
      <c r="H38" s="11" t="str">
        <f t="shared" si="8"/>
        <v/>
      </c>
      <c r="I38" s="12" t="str">
        <f t="shared" si="22"/>
        <v/>
      </c>
      <c r="J38" s="55"/>
      <c r="K38" s="19" t="str">
        <f t="shared" si="23"/>
        <v/>
      </c>
      <c r="L38" s="60"/>
      <c r="M38" s="61"/>
      <c r="N38" s="20" t="str">
        <f t="shared" si="9"/>
        <v/>
      </c>
      <c r="O38" s="21" t="str">
        <f t="shared" si="24"/>
        <v/>
      </c>
      <c r="P38" s="61"/>
      <c r="Q38" s="28" t="str">
        <f t="shared" si="25"/>
        <v/>
      </c>
      <c r="R38" s="71"/>
      <c r="S38" s="72"/>
      <c r="T38" s="29" t="str">
        <f t="shared" si="10"/>
        <v/>
      </c>
      <c r="U38" s="30" t="str">
        <f t="shared" si="26"/>
        <v/>
      </c>
      <c r="V38" s="65"/>
      <c r="W38" s="89" t="str">
        <f t="shared" si="27"/>
        <v/>
      </c>
      <c r="X38" s="42" t="str">
        <f>IF(COUNTA(F38,L38,R38)=0,"",IF(COUNTA(F38,L38,R38)=1,MAX(F38,L38,R38),IF(COUNTA(F38,L38,R38)&gt;1,(MAX(F38,L38,R38)+LARGE((F38,L38,R38),2)))))</f>
        <v/>
      </c>
      <c r="Y38" s="3" t="str">
        <f t="shared" si="28"/>
        <v/>
      </c>
      <c r="Z38" s="43" t="str">
        <f>IF(COUNTA(G38,M38,S38)=0,"",IF(COUNTA(G38,M38,S38)=1,MAX(G38,M38,S38),IF(COUNTA(G38,M38,S38)&gt;1,(MAX(G38,M38,S38)+LARGE((G38,M38,S38),2)))))</f>
        <v/>
      </c>
      <c r="AA38" s="3" t="str">
        <f t="shared" si="29"/>
        <v/>
      </c>
      <c r="AB38" s="43"/>
      <c r="AC38" s="4" t="str">
        <f t="shared" si="30"/>
        <v/>
      </c>
      <c r="AD38" s="129"/>
    </row>
    <row r="39" spans="1:30">
      <c r="A39" s="115">
        <v>1</v>
      </c>
      <c r="B39" s="10" t="s">
        <v>83</v>
      </c>
      <c r="C39" s="10" t="s">
        <v>84</v>
      </c>
      <c r="D39" s="45" t="s">
        <v>62</v>
      </c>
      <c r="E39" s="46" t="s">
        <v>34</v>
      </c>
      <c r="F39" s="52">
        <v>70</v>
      </c>
      <c r="G39" s="53">
        <v>35</v>
      </c>
      <c r="H39" s="13">
        <f t="shared" si="8"/>
        <v>105</v>
      </c>
      <c r="I39" s="14">
        <f t="shared" ref="I39:I45" si="31">IF(H39="","",RANK(H39,H$39:H$45))</f>
        <v>2</v>
      </c>
      <c r="J39" s="53"/>
      <c r="K39" s="18" t="str">
        <f t="shared" ref="K39:K45" si="32">IF(J39="","",RANK(J39,J$39:J$45))</f>
        <v/>
      </c>
      <c r="L39" s="58">
        <v>58</v>
      </c>
      <c r="M39" s="59">
        <v>30</v>
      </c>
      <c r="N39" s="22">
        <f t="shared" si="9"/>
        <v>88</v>
      </c>
      <c r="O39" s="23">
        <f t="shared" ref="O39:O45" si="33">IF(N39="","",RANK(N39,N$39:N$45))</f>
        <v>3</v>
      </c>
      <c r="P39" s="59"/>
      <c r="Q39" s="27" t="str">
        <f t="shared" ref="Q39:Q45" si="34">IF(P39="","",RANK(P39,P$39:P$45))</f>
        <v/>
      </c>
      <c r="R39" s="67">
        <v>66</v>
      </c>
      <c r="S39" s="68">
        <v>60</v>
      </c>
      <c r="T39" s="31">
        <f t="shared" si="10"/>
        <v>126</v>
      </c>
      <c r="U39" s="32">
        <f t="shared" ref="U39:U45" si="35">IF(T39="","",RANK(T39,T$39:T$45))</f>
        <v>1</v>
      </c>
      <c r="V39" s="64"/>
      <c r="W39" s="88" t="str">
        <f t="shared" ref="W39:W45" si="36">IF(V39="","",RANK(V39,V$39:V$45))</f>
        <v/>
      </c>
      <c r="X39" s="40">
        <f>IF(COUNTA(F39,L39,R39)=0,"",IF(COUNTA(F39,L39,R39)=1,MAX(F39,L39,R39),IF(COUNTA(F39,L39,R39)&gt;1,(MAX(F39,L39,R39)+LARGE((F39,L39,R39),2)))))</f>
        <v>136</v>
      </c>
      <c r="Y39" s="7">
        <f t="shared" ref="Y39:Y45" si="37">IF(X39="","",RANK(X39,X$39:X$45))</f>
        <v>1</v>
      </c>
      <c r="Z39" s="41">
        <f>IF(COUNTA(G39,M39,S39)=0,"",IF(COUNTA(G39,M39,S39)=1,MAX(G39,M39,S39),IF(COUNTA(G39,M39,S39)&gt;1,(MAX(G39,M39,S39)+LARGE((G39,M39,S39),2)))))</f>
        <v>95</v>
      </c>
      <c r="AA39" s="7">
        <f t="shared" ref="AA39:AA45" si="38">IF(Z39="","",RANK(Z39,Z$39:Z$45))</f>
        <v>1</v>
      </c>
      <c r="AB39" s="41"/>
      <c r="AC39" s="8" t="str">
        <f t="shared" ref="AC39:AC45" si="39">IF(AB39="","",RANK(AB39,AB$39:AB$45))</f>
        <v/>
      </c>
      <c r="AD39" s="131" t="s">
        <v>82</v>
      </c>
    </row>
    <row r="40" spans="1:30">
      <c r="A40" s="117">
        <v>2</v>
      </c>
      <c r="B40" s="9" t="s">
        <v>85</v>
      </c>
      <c r="C40" s="9" t="s">
        <v>86</v>
      </c>
      <c r="D40" s="47" t="s">
        <v>68</v>
      </c>
      <c r="E40" s="48" t="s">
        <v>101</v>
      </c>
      <c r="F40" s="54">
        <v>62</v>
      </c>
      <c r="G40" s="55">
        <v>20</v>
      </c>
      <c r="H40" s="11">
        <f t="shared" si="8"/>
        <v>82</v>
      </c>
      <c r="I40" s="12">
        <f t="shared" si="31"/>
        <v>3</v>
      </c>
      <c r="J40" s="55"/>
      <c r="K40" s="19" t="str">
        <f t="shared" si="32"/>
        <v/>
      </c>
      <c r="L40" s="60">
        <v>22</v>
      </c>
      <c r="M40" s="61">
        <v>35</v>
      </c>
      <c r="N40" s="20">
        <f t="shared" si="9"/>
        <v>57</v>
      </c>
      <c r="O40" s="21">
        <f t="shared" si="33"/>
        <v>4</v>
      </c>
      <c r="P40" s="61"/>
      <c r="Q40" s="28" t="str">
        <f t="shared" si="34"/>
        <v/>
      </c>
      <c r="R40" s="69">
        <v>22</v>
      </c>
      <c r="S40" s="70">
        <v>25</v>
      </c>
      <c r="T40" s="29">
        <f t="shared" si="10"/>
        <v>47</v>
      </c>
      <c r="U40" s="30">
        <f t="shared" si="35"/>
        <v>4</v>
      </c>
      <c r="V40" s="65"/>
      <c r="W40" s="89" t="str">
        <f t="shared" si="36"/>
        <v/>
      </c>
      <c r="X40" s="42">
        <f>IF(COUNTA(F40,L40,R40)=0,"",IF(COUNTA(F40,L40,R40)=1,MAX(F40,L40,R40),IF(COUNTA(F40,L40,R40)&gt;1,(MAX(F40,L40,R40)+LARGE((F40,L40,R40),2)))))</f>
        <v>84</v>
      </c>
      <c r="Y40" s="3">
        <f t="shared" si="37"/>
        <v>3</v>
      </c>
      <c r="Z40" s="43">
        <f>IF(COUNTA(G40,M40,S40)=0,"",IF(COUNTA(G40,M40,S40)=1,MAX(G40,M40,S40),IF(COUNTA(G40,M40,S40)&gt;1,(MAX(G40,M40,S40)+LARGE((G40,M40,S40),2)))))</f>
        <v>60</v>
      </c>
      <c r="AA40" s="3">
        <f t="shared" si="38"/>
        <v>4</v>
      </c>
      <c r="AB40" s="43"/>
      <c r="AC40" s="4" t="str">
        <f t="shared" si="39"/>
        <v/>
      </c>
      <c r="AD40" s="129"/>
    </row>
    <row r="41" spans="1:30">
      <c r="A41" s="117">
        <v>3</v>
      </c>
      <c r="B41" s="9" t="s">
        <v>90</v>
      </c>
      <c r="C41" s="98" t="s">
        <v>91</v>
      </c>
      <c r="D41" s="47" t="s">
        <v>62</v>
      </c>
      <c r="E41" s="48" t="s">
        <v>99</v>
      </c>
      <c r="F41" s="54">
        <v>78</v>
      </c>
      <c r="G41" s="55">
        <v>60</v>
      </c>
      <c r="H41" s="11">
        <f t="shared" si="8"/>
        <v>138</v>
      </c>
      <c r="I41" s="12">
        <f t="shared" si="31"/>
        <v>1</v>
      </c>
      <c r="J41" s="55"/>
      <c r="K41" s="19" t="str">
        <f t="shared" si="32"/>
        <v/>
      </c>
      <c r="L41" s="60"/>
      <c r="M41" s="61"/>
      <c r="N41" s="20" t="str">
        <f t="shared" si="9"/>
        <v/>
      </c>
      <c r="O41" s="21" t="str">
        <f t="shared" si="33"/>
        <v/>
      </c>
      <c r="P41" s="61"/>
      <c r="Q41" s="28" t="str">
        <f t="shared" si="34"/>
        <v/>
      </c>
      <c r="R41" s="71"/>
      <c r="S41" s="72"/>
      <c r="T41" s="29" t="str">
        <f t="shared" si="10"/>
        <v/>
      </c>
      <c r="U41" s="30" t="str">
        <f t="shared" si="35"/>
        <v/>
      </c>
      <c r="V41" s="65"/>
      <c r="W41" s="89" t="str">
        <f t="shared" si="36"/>
        <v/>
      </c>
      <c r="X41" s="42">
        <f>IF(COUNTA(F41,L41,R41)=0,"",IF(COUNTA(F41,L41,R41)=1,MAX(F41,L41,R41),IF(COUNTA(F41,L41,R41)&gt;1,(MAX(F41,L41,R41)+LARGE((F41,L41,R41),2)))))</f>
        <v>78</v>
      </c>
      <c r="Y41" s="3">
        <f t="shared" si="37"/>
        <v>5</v>
      </c>
      <c r="Z41" s="43">
        <f>IF(COUNTA(G41,M41,S41)=0,"",IF(COUNTA(G41,M41,S41)=1,MAX(G41,M41,S41),IF(COUNTA(G41,M41,S41)&gt;1,(MAX(G41,M41,S41)+LARGE((G41,M41,S41),2)))))</f>
        <v>60</v>
      </c>
      <c r="AA41" s="3">
        <f t="shared" si="38"/>
        <v>4</v>
      </c>
      <c r="AB41" s="43"/>
      <c r="AC41" s="4" t="str">
        <f t="shared" si="39"/>
        <v/>
      </c>
      <c r="AD41" s="129"/>
    </row>
    <row r="42" spans="1:30">
      <c r="A42" s="117">
        <v>4</v>
      </c>
      <c r="B42" s="9" t="s">
        <v>94</v>
      </c>
      <c r="C42" s="9" t="s">
        <v>95</v>
      </c>
      <c r="D42" s="47" t="s">
        <v>62</v>
      </c>
      <c r="E42" s="48" t="s">
        <v>101</v>
      </c>
      <c r="F42" s="54"/>
      <c r="G42" s="55"/>
      <c r="H42" s="11" t="str">
        <f t="shared" si="8"/>
        <v/>
      </c>
      <c r="I42" s="12" t="str">
        <f t="shared" si="31"/>
        <v/>
      </c>
      <c r="J42" s="55"/>
      <c r="K42" s="19" t="str">
        <f t="shared" si="32"/>
        <v/>
      </c>
      <c r="L42" s="60">
        <v>82</v>
      </c>
      <c r="M42" s="61">
        <v>80</v>
      </c>
      <c r="N42" s="20">
        <f t="shared" si="9"/>
        <v>162</v>
      </c>
      <c r="O42" s="21">
        <f t="shared" si="33"/>
        <v>1</v>
      </c>
      <c r="P42" s="61"/>
      <c r="Q42" s="28" t="str">
        <f t="shared" si="34"/>
        <v/>
      </c>
      <c r="R42" s="71"/>
      <c r="S42" s="72"/>
      <c r="T42" s="29" t="str">
        <f t="shared" si="10"/>
        <v/>
      </c>
      <c r="U42" s="30" t="str">
        <f t="shared" si="35"/>
        <v/>
      </c>
      <c r="V42" s="65"/>
      <c r="W42" s="89" t="str">
        <f t="shared" si="36"/>
        <v/>
      </c>
      <c r="X42" s="42">
        <f>IF(COUNTA(F42,L42,R42)=0,"",IF(COUNTA(F42,L42,R42)=1,MAX(F42,L42,R42),IF(COUNTA(F42,L42,R42)&gt;1,(MAX(F42,L42,R42)+LARGE((F42,L42,R42),2)))))</f>
        <v>82</v>
      </c>
      <c r="Y42" s="3">
        <f t="shared" si="37"/>
        <v>4</v>
      </c>
      <c r="Z42" s="43">
        <f>IF(COUNTA(G42,M42,S42)=0,"",IF(COUNTA(G42,M42,S42)=1,MAX(G42,M42,S42),IF(COUNTA(G42,M42,S42)&gt;1,(MAX(G42,M42,S42)+LARGE((G42,M42,S42),2)))))</f>
        <v>80</v>
      </c>
      <c r="AA42" s="3">
        <f t="shared" si="38"/>
        <v>3</v>
      </c>
      <c r="AB42" s="43"/>
      <c r="AC42" s="4" t="str">
        <f t="shared" si="39"/>
        <v/>
      </c>
      <c r="AD42" s="129"/>
    </row>
    <row r="43" spans="1:30">
      <c r="A43" s="117">
        <v>5</v>
      </c>
      <c r="B43" s="9" t="s">
        <v>96</v>
      </c>
      <c r="C43" s="9" t="s">
        <v>97</v>
      </c>
      <c r="D43" s="47" t="s">
        <v>68</v>
      </c>
      <c r="E43" s="48" t="s">
        <v>101</v>
      </c>
      <c r="F43" s="54"/>
      <c r="G43" s="55"/>
      <c r="H43" s="11" t="str">
        <f t="shared" si="8"/>
        <v/>
      </c>
      <c r="I43" s="12" t="str">
        <f t="shared" si="31"/>
        <v/>
      </c>
      <c r="J43" s="55"/>
      <c r="K43" s="19" t="str">
        <f t="shared" si="32"/>
        <v/>
      </c>
      <c r="L43" s="60">
        <v>44</v>
      </c>
      <c r="M43" s="61">
        <v>60</v>
      </c>
      <c r="N43" s="20">
        <f t="shared" si="9"/>
        <v>104</v>
      </c>
      <c r="O43" s="21">
        <f t="shared" si="33"/>
        <v>2</v>
      </c>
      <c r="P43" s="61"/>
      <c r="Q43" s="28" t="str">
        <f t="shared" si="34"/>
        <v/>
      </c>
      <c r="R43" s="71">
        <v>52</v>
      </c>
      <c r="S43" s="72">
        <v>30</v>
      </c>
      <c r="T43" s="29">
        <f t="shared" si="10"/>
        <v>82</v>
      </c>
      <c r="U43" s="30">
        <f t="shared" si="35"/>
        <v>2</v>
      </c>
      <c r="V43" s="65"/>
      <c r="W43" s="89" t="str">
        <f t="shared" si="36"/>
        <v/>
      </c>
      <c r="X43" s="42">
        <f>IF(COUNTA(F43,L43,R43)=0,"",IF(COUNTA(F43,L43,R43)=1,MAX(F43,L43,R43),IF(COUNTA(F43,L43,R43)&gt;1,(MAX(F43,L43,R43)+LARGE((F43,L43,R43),2)))))</f>
        <v>96</v>
      </c>
      <c r="Y43" s="3">
        <f t="shared" si="37"/>
        <v>2</v>
      </c>
      <c r="Z43" s="43">
        <f>IF(COUNTA(G43,M43,S43)=0,"",IF(COUNTA(G43,M43,S43)=1,MAX(G43,M43,S43),IF(COUNTA(G43,M43,S43)&gt;1,(MAX(G43,M43,S43)+LARGE((G43,M43,S43),2)))))</f>
        <v>90</v>
      </c>
      <c r="AA43" s="3">
        <f t="shared" si="38"/>
        <v>2</v>
      </c>
      <c r="AB43" s="43"/>
      <c r="AC43" s="4" t="str">
        <f t="shared" si="39"/>
        <v/>
      </c>
      <c r="AD43" s="129"/>
    </row>
    <row r="44" spans="1:30">
      <c r="A44" s="117">
        <v>7</v>
      </c>
      <c r="B44" s="1" t="s">
        <v>102</v>
      </c>
      <c r="C44" s="1" t="s">
        <v>103</v>
      </c>
      <c r="D44" s="51" t="s">
        <v>62</v>
      </c>
      <c r="E44" s="48" t="s">
        <v>34</v>
      </c>
      <c r="F44" s="54"/>
      <c r="G44" s="55"/>
      <c r="H44" s="11" t="str">
        <f t="shared" si="8"/>
        <v/>
      </c>
      <c r="I44" s="12" t="str">
        <f t="shared" si="31"/>
        <v/>
      </c>
      <c r="J44" s="55"/>
      <c r="K44" s="19" t="str">
        <f t="shared" si="32"/>
        <v/>
      </c>
      <c r="L44" s="60"/>
      <c r="M44" s="61"/>
      <c r="N44" s="20" t="str">
        <f t="shared" si="9"/>
        <v/>
      </c>
      <c r="O44" s="21" t="str">
        <f t="shared" si="33"/>
        <v/>
      </c>
      <c r="P44" s="61"/>
      <c r="Q44" s="28" t="str">
        <f t="shared" si="34"/>
        <v/>
      </c>
      <c r="R44" s="71">
        <v>48</v>
      </c>
      <c r="S44" s="72">
        <v>25</v>
      </c>
      <c r="T44" s="29">
        <f t="shared" si="10"/>
        <v>73</v>
      </c>
      <c r="U44" s="30">
        <f t="shared" si="35"/>
        <v>3</v>
      </c>
      <c r="V44" s="65"/>
      <c r="W44" s="89" t="str">
        <f t="shared" si="36"/>
        <v/>
      </c>
      <c r="X44" s="42">
        <f>IF(COUNTA(F44,L44,R44)=0,"",IF(COUNTA(F44,L44,R44)=1,MAX(F44,L44,R44),IF(COUNTA(F44,L44,R44)&gt;1,(MAX(F44,L44,R44)+LARGE((F44,L44,R44),2)))))</f>
        <v>48</v>
      </c>
      <c r="Y44" s="3">
        <f t="shared" si="37"/>
        <v>6</v>
      </c>
      <c r="Z44" s="43">
        <f>IF(COUNTA(G44,M44,S44)=0,"",IF(COUNTA(G44,M44,S44)=1,MAX(G44,M44,S44),IF(COUNTA(G44,M44,S44)&gt;1,(MAX(G44,M44,S44)+LARGE((G44,M44,S44),2)))))</f>
        <v>25</v>
      </c>
      <c r="AA44" s="3">
        <f t="shared" si="38"/>
        <v>6</v>
      </c>
      <c r="AB44" s="43"/>
      <c r="AC44" s="4" t="str">
        <f t="shared" si="39"/>
        <v/>
      </c>
      <c r="AD44" s="129"/>
    </row>
    <row r="45" spans="1:30" ht="15.75" thickBot="1">
      <c r="A45" s="117"/>
      <c r="B45" s="1"/>
      <c r="C45" s="1"/>
      <c r="D45" s="51"/>
      <c r="E45" s="48"/>
      <c r="F45" s="54"/>
      <c r="G45" s="55"/>
      <c r="H45" s="11" t="str">
        <f t="shared" si="8"/>
        <v/>
      </c>
      <c r="I45" s="12" t="str">
        <f t="shared" si="31"/>
        <v/>
      </c>
      <c r="J45" s="55"/>
      <c r="K45" s="19" t="str">
        <f t="shared" si="32"/>
        <v/>
      </c>
      <c r="L45" s="60"/>
      <c r="M45" s="61"/>
      <c r="N45" s="20" t="str">
        <f t="shared" si="9"/>
        <v/>
      </c>
      <c r="O45" s="21" t="str">
        <f t="shared" si="33"/>
        <v/>
      </c>
      <c r="P45" s="61"/>
      <c r="Q45" s="28" t="str">
        <f t="shared" si="34"/>
        <v/>
      </c>
      <c r="R45" s="71"/>
      <c r="S45" s="72"/>
      <c r="T45" s="29" t="str">
        <f t="shared" si="10"/>
        <v/>
      </c>
      <c r="U45" s="30" t="str">
        <f t="shared" si="35"/>
        <v/>
      </c>
      <c r="V45" s="65"/>
      <c r="W45" s="89" t="str">
        <f t="shared" si="36"/>
        <v/>
      </c>
      <c r="X45" s="42"/>
      <c r="Y45" s="3" t="str">
        <f t="shared" si="37"/>
        <v/>
      </c>
      <c r="Z45" s="43"/>
      <c r="AA45" s="3" t="str">
        <f t="shared" si="38"/>
        <v/>
      </c>
      <c r="AB45" s="43"/>
      <c r="AC45" s="4" t="str">
        <f t="shared" si="39"/>
        <v/>
      </c>
      <c r="AD45" s="129"/>
    </row>
    <row r="46" spans="1:30">
      <c r="A46" s="115">
        <v>1</v>
      </c>
      <c r="B46" s="10" t="s">
        <v>111</v>
      </c>
      <c r="C46" s="10" t="s">
        <v>112</v>
      </c>
      <c r="D46" s="45" t="s">
        <v>68</v>
      </c>
      <c r="E46" s="46" t="s">
        <v>119</v>
      </c>
      <c r="F46" s="52"/>
      <c r="G46" s="53"/>
      <c r="H46" s="13" t="str">
        <f t="shared" si="8"/>
        <v/>
      </c>
      <c r="I46" s="14" t="str">
        <f>IF(H46="","",RANK(H46,H$46:H$50))</f>
        <v/>
      </c>
      <c r="J46" s="53"/>
      <c r="K46" s="18" t="str">
        <f>IF(J46="","",RANK(J46,J$46:J$50))</f>
        <v/>
      </c>
      <c r="L46" s="58"/>
      <c r="M46" s="59"/>
      <c r="N46" s="22" t="str">
        <f t="shared" si="9"/>
        <v/>
      </c>
      <c r="O46" s="23" t="str">
        <f>IF(N46="","",RANK(N46,N$46:N$50))</f>
        <v/>
      </c>
      <c r="P46" s="59"/>
      <c r="Q46" s="27" t="str">
        <f>IF(P46="","",RANK(P46,P$46:P$50))</f>
        <v/>
      </c>
      <c r="R46" s="67">
        <v>6</v>
      </c>
      <c r="S46" s="68">
        <v>5</v>
      </c>
      <c r="T46" s="31">
        <f t="shared" si="10"/>
        <v>11</v>
      </c>
      <c r="U46" s="32">
        <f>IF(T46="","",RANK(T46,T$46:T$50))</f>
        <v>4</v>
      </c>
      <c r="V46" s="64"/>
      <c r="W46" s="88" t="str">
        <f>IF(V46="","",RANK(V46,V$46:V$50))</f>
        <v/>
      </c>
      <c r="X46" s="40"/>
      <c r="Y46" s="7" t="str">
        <f>IF(X46="","",RANK(X46,X$46:X$50))</f>
        <v/>
      </c>
      <c r="Z46" s="41"/>
      <c r="AA46" s="7" t="str">
        <f>IF(Z46="","",RANK(Z46,Z$46:Z$50))</f>
        <v/>
      </c>
      <c r="AB46" s="41"/>
      <c r="AC46" s="8" t="str">
        <f>IF(AB46="","",RANK(AB46,AB$46:AB$50))</f>
        <v/>
      </c>
      <c r="AD46" s="131" t="s">
        <v>122</v>
      </c>
    </row>
    <row r="47" spans="1:30">
      <c r="A47" s="117">
        <v>2</v>
      </c>
      <c r="B47" s="9" t="s">
        <v>113</v>
      </c>
      <c r="C47" s="9" t="s">
        <v>114</v>
      </c>
      <c r="D47" s="47" t="s">
        <v>68</v>
      </c>
      <c r="E47" s="48" t="s">
        <v>119</v>
      </c>
      <c r="F47" s="54"/>
      <c r="G47" s="55"/>
      <c r="H47" s="11" t="str">
        <f t="shared" si="8"/>
        <v/>
      </c>
      <c r="I47" s="12" t="str">
        <f>IF(H47="","",RANK(H47,H$46:H$50))</f>
        <v/>
      </c>
      <c r="J47" s="55"/>
      <c r="K47" s="19" t="str">
        <f>IF(J47="","",RANK(J47,J$46:J$50))</f>
        <v/>
      </c>
      <c r="L47" s="60">
        <v>18</v>
      </c>
      <c r="M47" s="61">
        <v>0</v>
      </c>
      <c r="N47" s="20">
        <f t="shared" si="9"/>
        <v>18</v>
      </c>
      <c r="O47" s="21">
        <f>IF(N47="","",RANK(N47,N$46:N$50))</f>
        <v>1</v>
      </c>
      <c r="P47" s="61"/>
      <c r="Q47" s="28" t="str">
        <f>IF(P47="","",RANK(P47,P$46:P$50))</f>
        <v/>
      </c>
      <c r="R47" s="69">
        <v>26</v>
      </c>
      <c r="S47" s="70">
        <v>10</v>
      </c>
      <c r="T47" s="29">
        <f t="shared" si="10"/>
        <v>36</v>
      </c>
      <c r="U47" s="30">
        <f>IF(T47="","",RANK(T47,T$46:T$50))</f>
        <v>2</v>
      </c>
      <c r="V47" s="65"/>
      <c r="W47" s="89" t="str">
        <f>IF(V47="","",RANK(V47,V$46:V$50))</f>
        <v/>
      </c>
      <c r="X47" s="42"/>
      <c r="Y47" s="3" t="str">
        <f>IF(X47="","",RANK(X47,X$46:X$50))</f>
        <v/>
      </c>
      <c r="Z47" s="43"/>
      <c r="AA47" s="3" t="str">
        <f>IF(Z47="","",RANK(Z47,Z$46:Z$50))</f>
        <v/>
      </c>
      <c r="AB47" s="43"/>
      <c r="AC47" s="4" t="str">
        <f>IF(AB47="","",RANK(AB47,AB$46:AB$50))</f>
        <v/>
      </c>
      <c r="AD47" s="129"/>
    </row>
    <row r="48" spans="1:30">
      <c r="A48" s="117">
        <v>3</v>
      </c>
      <c r="B48" s="9" t="s">
        <v>115</v>
      </c>
      <c r="C48" s="1" t="s">
        <v>116</v>
      </c>
      <c r="D48" s="51" t="s">
        <v>68</v>
      </c>
      <c r="E48" s="84" t="s">
        <v>119</v>
      </c>
      <c r="F48" s="54"/>
      <c r="G48" s="55"/>
      <c r="H48" s="11" t="str">
        <f t="shared" si="8"/>
        <v/>
      </c>
      <c r="I48" s="12" t="str">
        <f>IF(H48="","",RANK(H48,H$46:H$50))</f>
        <v/>
      </c>
      <c r="J48" s="55"/>
      <c r="K48" s="19" t="str">
        <f>IF(J48="","",RANK(J48,J$46:J$50))</f>
        <v/>
      </c>
      <c r="L48" s="60">
        <v>0</v>
      </c>
      <c r="M48" s="61">
        <v>0</v>
      </c>
      <c r="N48" s="20">
        <v>0</v>
      </c>
      <c r="O48" s="21"/>
      <c r="P48" s="61"/>
      <c r="Q48" s="28" t="str">
        <f>IF(P48="","",RANK(P48,P$46:P$50))</f>
        <v/>
      </c>
      <c r="R48" s="71">
        <v>2</v>
      </c>
      <c r="S48" s="72">
        <v>15</v>
      </c>
      <c r="T48" s="29">
        <f t="shared" si="10"/>
        <v>17</v>
      </c>
      <c r="U48" s="30">
        <f>IF(T48="","",RANK(T48,T$46:T$50))</f>
        <v>3</v>
      </c>
      <c r="V48" s="65"/>
      <c r="W48" s="89" t="str">
        <f>IF(V48="","",RANK(V48,V$46:V$50))</f>
        <v/>
      </c>
      <c r="X48" s="42"/>
      <c r="Y48" s="3" t="str">
        <f>IF(X48="","",RANK(X48,X$46:X$50))</f>
        <v/>
      </c>
      <c r="Z48" s="43"/>
      <c r="AA48" s="3" t="str">
        <f>IF(Z48="","",RANK(Z48,Z$46:Z$50))</f>
        <v/>
      </c>
      <c r="AB48" s="43"/>
      <c r="AC48" s="4" t="str">
        <f>IF(AB48="","",RANK(AB48,AB$46:AB$50))</f>
        <v/>
      </c>
      <c r="AD48" s="129"/>
    </row>
    <row r="49" spans="1:30">
      <c r="A49" s="117">
        <v>4</v>
      </c>
      <c r="B49" s="1" t="s">
        <v>117</v>
      </c>
      <c r="C49" s="1" t="s">
        <v>118</v>
      </c>
      <c r="D49" s="51" t="s">
        <v>68</v>
      </c>
      <c r="E49" s="48" t="s">
        <v>119</v>
      </c>
      <c r="F49" s="54"/>
      <c r="G49" s="55"/>
      <c r="H49" s="11" t="str">
        <f t="shared" si="8"/>
        <v/>
      </c>
      <c r="I49" s="12" t="str">
        <f>IF(H49="","",RANK(H49,H$46:H$50))</f>
        <v/>
      </c>
      <c r="J49" s="55"/>
      <c r="K49" s="19" t="str">
        <f>IF(J49="","",RANK(J49,J$46:J$50))</f>
        <v/>
      </c>
      <c r="L49" s="60">
        <v>2</v>
      </c>
      <c r="M49" s="61">
        <v>0</v>
      </c>
      <c r="N49" s="20">
        <f t="shared" si="9"/>
        <v>2</v>
      </c>
      <c r="O49" s="21">
        <f>IF(N49="","",RANK(N49,N$46:N$50))</f>
        <v>2</v>
      </c>
      <c r="P49" s="61"/>
      <c r="Q49" s="28" t="str">
        <f>IF(P49="","",RANK(P49,P$46:P$50))</f>
        <v/>
      </c>
      <c r="R49" s="71">
        <v>10</v>
      </c>
      <c r="S49" s="72">
        <v>30</v>
      </c>
      <c r="T49" s="29">
        <f t="shared" si="10"/>
        <v>40</v>
      </c>
      <c r="U49" s="30">
        <f>IF(T49="","",RANK(T49,T$46:T$50))</f>
        <v>1</v>
      </c>
      <c r="V49" s="65"/>
      <c r="W49" s="89" t="str">
        <f>IF(V49="","",RANK(V49,V$46:V$50))</f>
        <v/>
      </c>
      <c r="X49" s="42"/>
      <c r="Y49" s="3" t="str">
        <f>IF(X49="","",RANK(X49,X$46:X$50))</f>
        <v/>
      </c>
      <c r="Z49" s="43"/>
      <c r="AA49" s="3" t="str">
        <f>IF(Z49="","",RANK(Z49,Z$46:Z$50))</f>
        <v/>
      </c>
      <c r="AB49" s="43"/>
      <c r="AC49" s="4" t="str">
        <f>IF(AB49="","",RANK(AB49,AB$46:AB$50))</f>
        <v/>
      </c>
      <c r="AD49" s="129"/>
    </row>
    <row r="50" spans="1:30" ht="15.75" thickBot="1">
      <c r="A50" s="117"/>
      <c r="B50" s="1"/>
      <c r="C50" s="1"/>
      <c r="D50" s="51"/>
      <c r="E50" s="48"/>
      <c r="F50" s="54"/>
      <c r="G50" s="55"/>
      <c r="H50" s="11" t="str">
        <f t="shared" si="8"/>
        <v/>
      </c>
      <c r="I50" s="12" t="str">
        <f>IF(H50="","",RANK(H50,H$46:H$50))</f>
        <v/>
      </c>
      <c r="J50" s="55"/>
      <c r="K50" s="19" t="str">
        <f>IF(J50="","",RANK(J50,J$46:J$50))</f>
        <v/>
      </c>
      <c r="L50" s="60"/>
      <c r="M50" s="61"/>
      <c r="N50" s="20" t="str">
        <f t="shared" si="9"/>
        <v/>
      </c>
      <c r="O50" s="21" t="str">
        <f>IF(N50="","",RANK(N50,N$46:N$50))</f>
        <v/>
      </c>
      <c r="P50" s="61"/>
      <c r="Q50" s="28" t="str">
        <f>IF(P50="","",RANK(P50,P$46:P$50))</f>
        <v/>
      </c>
      <c r="R50" s="71"/>
      <c r="S50" s="72"/>
      <c r="T50" s="29" t="str">
        <f t="shared" si="10"/>
        <v/>
      </c>
      <c r="U50" s="30" t="str">
        <f>IF(T50="","",RANK(T50,T$46:T$50))</f>
        <v/>
      </c>
      <c r="V50" s="65"/>
      <c r="W50" s="89" t="str">
        <f>IF(V50="","",RANK(V50,V$46:V$50))</f>
        <v/>
      </c>
      <c r="X50" s="42"/>
      <c r="Y50" s="3" t="str">
        <f>IF(X50="","",RANK(X50,X$46:X$50))</f>
        <v/>
      </c>
      <c r="Z50" s="43"/>
      <c r="AA50" s="3" t="str">
        <f>IF(Z50="","",RANK(Z50,Z$46:Z$50))</f>
        <v/>
      </c>
      <c r="AB50" s="43"/>
      <c r="AC50" s="4" t="str">
        <f>IF(AB50="","",RANK(AB50,AB$46:AB$50))</f>
        <v/>
      </c>
      <c r="AD50" s="130"/>
    </row>
    <row r="53" spans="1:30">
      <c r="B53" s="105"/>
      <c r="F53" s="104"/>
      <c r="H53" s="104"/>
      <c r="J53" s="104"/>
      <c r="N53" s="104"/>
    </row>
    <row r="54" spans="1:30">
      <c r="N54" s="104"/>
    </row>
    <row r="55" spans="1:30">
      <c r="N55" s="104"/>
    </row>
    <row r="56" spans="1:30">
      <c r="N56" s="104"/>
    </row>
    <row r="58" spans="1:30">
      <c r="F58" s="104"/>
      <c r="H58" s="104"/>
      <c r="N58" s="104"/>
    </row>
    <row r="59" spans="1:30">
      <c r="N59" s="104"/>
    </row>
  </sheetData>
  <sheetProtection selectLockedCells="1" sort="0"/>
  <sortState ref="A16:AC35">
    <sortCondition ref="A16"/>
  </sortState>
  <mergeCells count="10">
    <mergeCell ref="AD32:AD38"/>
    <mergeCell ref="AD39:AD45"/>
    <mergeCell ref="AD46:AD50"/>
    <mergeCell ref="X1:AC1"/>
    <mergeCell ref="AD27:AD31"/>
    <mergeCell ref="F1:K1"/>
    <mergeCell ref="L1:Q1"/>
    <mergeCell ref="R1:W1"/>
    <mergeCell ref="AD3:AD13"/>
    <mergeCell ref="AD14:AD26"/>
  </mergeCells>
  <conditionalFormatting sqref="I3:I50 K3:K50 O3:O50 Q3:Q50 U3:U50 Y3:Y50 AA3:AA50 AC3:AC50 W3:W50">
    <cfRule type="cellIs" dxfId="15" priority="169" operator="lessThan">
      <formula>4</formula>
    </cfRule>
  </conditionalFormatting>
  <conditionalFormatting sqref="X3:X13">
    <cfRule type="duplicateValues" dxfId="14" priority="16"/>
  </conditionalFormatting>
  <conditionalFormatting sqref="Z3:Z13">
    <cfRule type="duplicateValues" dxfId="13" priority="15"/>
  </conditionalFormatting>
  <conditionalFormatting sqref="AB3:AB13">
    <cfRule type="duplicateValues" dxfId="12" priority="14"/>
  </conditionalFormatting>
  <conditionalFormatting sqref="X14:X26">
    <cfRule type="duplicateValues" dxfId="11" priority="243"/>
  </conditionalFormatting>
  <conditionalFormatting sqref="Z14:Z26">
    <cfRule type="duplicateValues" dxfId="10" priority="244"/>
  </conditionalFormatting>
  <conditionalFormatting sqref="AB14:AB26">
    <cfRule type="duplicateValues" dxfId="9" priority="245"/>
  </conditionalFormatting>
  <conditionalFormatting sqref="X27:X31">
    <cfRule type="duplicateValues" dxfId="8" priority="258"/>
  </conditionalFormatting>
  <conditionalFormatting sqref="Z27:Z31">
    <cfRule type="duplicateValues" dxfId="7" priority="259"/>
  </conditionalFormatting>
  <conditionalFormatting sqref="AB27:AB31">
    <cfRule type="duplicateValues" dxfId="6" priority="260"/>
  </conditionalFormatting>
  <conditionalFormatting sqref="X32:X38">
    <cfRule type="duplicateValues" dxfId="5" priority="282"/>
  </conditionalFormatting>
  <conditionalFormatting sqref="Z32:Z38">
    <cfRule type="duplicateValues" dxfId="4" priority="283"/>
  </conditionalFormatting>
  <conditionalFormatting sqref="AB32:AB38">
    <cfRule type="duplicateValues" dxfId="3" priority="284"/>
  </conditionalFormatting>
  <conditionalFormatting sqref="X39:X45">
    <cfRule type="duplicateValues" dxfId="2" priority="341"/>
  </conditionalFormatting>
  <conditionalFormatting sqref="Z39:Z45">
    <cfRule type="duplicateValues" dxfId="1" priority="342"/>
  </conditionalFormatting>
  <conditionalFormatting sqref="AB39:AB45">
    <cfRule type="duplicateValues" dxfId="0" priority="343"/>
  </conditionalFormatting>
  <pageMargins left="0.23622047244094491" right="0.23622047244094491" top="1.2204724409448819" bottom="0.74803149606299213" header="0.31496062992125984" footer="0.31496062992125984"/>
  <pageSetup paperSize="9" scale="99" fitToHeight="0" orientation="landscape" r:id="rId1"/>
  <headerFooter>
    <oddHeader>&amp;L1. Durchgang: 05.12.2015; Berliner Weihnachtsturnier
2. Durchgang: 23.01.2016; Berliner Hallenturnier 2015
3. Durchgang: 20.02.2016; 17. Hallenpokal "Berliner Bär 2016"&amp;C&amp;"-,Fett"&amp;14Berliner-Hallenmeisterschaft
2015/2016</oddHeader>
  </headerFooter>
  <rowBreaks count="1" manualBreakCount="1">
    <brk id="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2"/>
  <sheetViews>
    <sheetView topLeftCell="A4" workbookViewId="0">
      <selection activeCell="L18" sqref="L18"/>
    </sheetView>
  </sheetViews>
  <sheetFormatPr baseColWidth="10" defaultRowHeight="15"/>
  <cols>
    <col min="5" max="5" width="10.140625" style="113" customWidth="1"/>
    <col min="6" max="6" width="12" customWidth="1"/>
    <col min="7" max="7" width="6.140625" customWidth="1"/>
    <col min="8" max="8" width="6" customWidth="1"/>
    <col min="9" max="9" width="7" style="110" customWidth="1"/>
  </cols>
  <sheetData>
    <row r="2" spans="1:11">
      <c r="A2" s="105" t="s">
        <v>120</v>
      </c>
      <c r="B2" s="78"/>
      <c r="C2" s="78"/>
      <c r="D2" s="78"/>
      <c r="E2" s="112"/>
      <c r="K2" s="78"/>
    </row>
    <row r="3" spans="1:11">
      <c r="A3" s="78"/>
      <c r="B3" s="78"/>
      <c r="C3" s="78"/>
      <c r="D3" s="78"/>
      <c r="E3" s="112"/>
      <c r="K3" s="78"/>
    </row>
    <row r="4" spans="1:11">
      <c r="A4" s="111" t="s">
        <v>123</v>
      </c>
      <c r="B4" s="111"/>
      <c r="D4" s="110"/>
      <c r="K4" s="78"/>
    </row>
    <row r="5" spans="1:11">
      <c r="D5" s="110"/>
      <c r="K5" s="78"/>
    </row>
    <row r="6" spans="1:11">
      <c r="A6" s="104" t="s">
        <v>22</v>
      </c>
      <c r="B6" s="104" t="s">
        <v>3</v>
      </c>
      <c r="C6" s="104" t="s">
        <v>121</v>
      </c>
      <c r="D6" s="109">
        <v>1</v>
      </c>
      <c r="E6" s="114" t="s">
        <v>35</v>
      </c>
      <c r="F6" s="104" t="s">
        <v>36</v>
      </c>
      <c r="H6">
        <v>96</v>
      </c>
      <c r="K6" s="78"/>
    </row>
    <row r="7" spans="1:11">
      <c r="A7" s="78"/>
      <c r="B7" s="78"/>
      <c r="C7" s="78"/>
      <c r="D7" s="109">
        <v>2</v>
      </c>
      <c r="E7" s="114" t="s">
        <v>19</v>
      </c>
      <c r="F7" s="104" t="s">
        <v>20</v>
      </c>
      <c r="H7">
        <v>90</v>
      </c>
      <c r="K7" s="78"/>
    </row>
    <row r="8" spans="1:11">
      <c r="A8" s="78"/>
      <c r="B8" s="78"/>
      <c r="C8" s="78"/>
      <c r="D8" s="109"/>
      <c r="E8" s="114"/>
      <c r="F8" s="104"/>
      <c r="K8" s="78"/>
    </row>
    <row r="9" spans="1:11">
      <c r="A9" s="78"/>
      <c r="B9" s="78"/>
      <c r="C9" s="78"/>
      <c r="D9" s="109">
        <v>3</v>
      </c>
      <c r="E9" s="114" t="s">
        <v>73</v>
      </c>
      <c r="F9" s="104" t="s">
        <v>72</v>
      </c>
      <c r="H9">
        <v>100</v>
      </c>
      <c r="K9" s="78"/>
    </row>
    <row r="10" spans="1:11">
      <c r="A10" s="78"/>
      <c r="B10" s="78"/>
      <c r="C10" s="78"/>
      <c r="D10" s="109">
        <v>4</v>
      </c>
      <c r="E10" s="114" t="s">
        <v>48</v>
      </c>
      <c r="F10" s="104" t="s">
        <v>49</v>
      </c>
      <c r="H10">
        <v>82</v>
      </c>
    </row>
    <row r="11" spans="1:11">
      <c r="A11" s="78"/>
      <c r="B11" s="78"/>
      <c r="C11" s="78"/>
      <c r="D11" s="109"/>
      <c r="E11" s="112"/>
      <c r="F11" s="78"/>
    </row>
    <row r="12" spans="1:11">
      <c r="A12" s="104" t="s">
        <v>22</v>
      </c>
      <c r="B12" s="104" t="s">
        <v>4</v>
      </c>
      <c r="C12" s="78"/>
      <c r="D12" s="109">
        <v>3</v>
      </c>
      <c r="E12" s="114" t="s">
        <v>35</v>
      </c>
      <c r="F12" s="104" t="s">
        <v>36</v>
      </c>
      <c r="H12">
        <v>90</v>
      </c>
    </row>
    <row r="13" spans="1:11">
      <c r="A13" s="78"/>
      <c r="B13" s="78"/>
      <c r="C13" s="78"/>
      <c r="D13" s="109">
        <v>4</v>
      </c>
      <c r="E13" s="114" t="s">
        <v>13</v>
      </c>
      <c r="F13" s="104" t="s">
        <v>14</v>
      </c>
      <c r="H13">
        <v>85</v>
      </c>
    </row>
    <row r="15" spans="1:11">
      <c r="A15" t="s">
        <v>22</v>
      </c>
      <c r="B15" t="s">
        <v>5</v>
      </c>
      <c r="D15" s="109">
        <v>1</v>
      </c>
      <c r="E15" s="113" t="s">
        <v>35</v>
      </c>
      <c r="F15" s="104" t="s">
        <v>36</v>
      </c>
      <c r="H15">
        <v>95</v>
      </c>
    </row>
    <row r="16" spans="1:11">
      <c r="D16" s="109">
        <v>2</v>
      </c>
      <c r="E16" s="113" t="s">
        <v>124</v>
      </c>
      <c r="F16" s="104" t="s">
        <v>72</v>
      </c>
      <c r="H16">
        <v>90</v>
      </c>
    </row>
    <row r="18" spans="1:8">
      <c r="A18" t="s">
        <v>125</v>
      </c>
      <c r="B18" t="s">
        <v>3</v>
      </c>
      <c r="D18" s="109">
        <v>2</v>
      </c>
      <c r="E18" s="113" t="s">
        <v>27</v>
      </c>
      <c r="F18" s="104" t="s">
        <v>40</v>
      </c>
      <c r="H18">
        <v>96</v>
      </c>
    </row>
    <row r="19" spans="1:8">
      <c r="D19" s="109">
        <v>3</v>
      </c>
      <c r="E19" s="113" t="s">
        <v>126</v>
      </c>
      <c r="F19" s="104" t="s">
        <v>46</v>
      </c>
      <c r="H19">
        <v>88</v>
      </c>
    </row>
    <row r="21" spans="1:8">
      <c r="B21" t="s">
        <v>4</v>
      </c>
      <c r="D21" t="s">
        <v>127</v>
      </c>
    </row>
    <row r="22" spans="1:8">
      <c r="D22" s="110">
        <v>1</v>
      </c>
      <c r="E22" s="113" t="s">
        <v>27</v>
      </c>
      <c r="F22" s="104" t="s">
        <v>40</v>
      </c>
    </row>
    <row r="23" spans="1:8">
      <c r="D23" s="110">
        <v>2</v>
      </c>
      <c r="E23" s="113" t="s">
        <v>126</v>
      </c>
      <c r="F23" s="104" t="s">
        <v>46</v>
      </c>
    </row>
    <row r="25" spans="1:8">
      <c r="A25" s="111" t="s">
        <v>128</v>
      </c>
    </row>
    <row r="27" spans="1:8">
      <c r="B27" t="s">
        <v>129</v>
      </c>
      <c r="D27" s="110">
        <v>2</v>
      </c>
      <c r="E27" s="113" t="s">
        <v>35</v>
      </c>
      <c r="F27" t="s">
        <v>36</v>
      </c>
      <c r="H27">
        <v>95</v>
      </c>
    </row>
    <row r="28" spans="1:8">
      <c r="D28" s="110">
        <v>3</v>
      </c>
      <c r="E28" s="113" t="s">
        <v>58</v>
      </c>
      <c r="F28" t="s">
        <v>59</v>
      </c>
      <c r="H28">
        <v>60</v>
      </c>
    </row>
    <row r="30" spans="1:8">
      <c r="A30" t="s">
        <v>125</v>
      </c>
      <c r="B30" t="s">
        <v>130</v>
      </c>
      <c r="D30" t="s">
        <v>127</v>
      </c>
    </row>
    <row r="31" spans="1:8">
      <c r="D31" s="110">
        <v>1</v>
      </c>
      <c r="E31" s="113" t="s">
        <v>27</v>
      </c>
      <c r="F31" s="104" t="s">
        <v>40</v>
      </c>
    </row>
    <row r="32" spans="1:8">
      <c r="D32" s="110">
        <v>2</v>
      </c>
      <c r="E32" s="113" t="s">
        <v>126</v>
      </c>
      <c r="F32" s="104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Hallenturnier-Bärenpokal</vt:lpstr>
      <vt:lpstr>Ergebnisse Stechen</vt:lpstr>
      <vt:lpstr>'Hallenturnier-Bärenpokal'!Drucktitel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2016-02-21T07:03:16Z</dcterms:modified>
</cp:coreProperties>
</file>